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0001618\OneDrive - Camosun College\3rd year update 2020\Rods Working files\Block E Submitted to BCcampus\Ancilliary Resourses\"/>
    </mc:Choice>
  </mc:AlternateContent>
  <xr:revisionPtr revIDLastSave="0" documentId="8_{AF4A2BD4-AF23-4CB3-88F2-CFC1D96A7EC5}" xr6:coauthVersionLast="47" xr6:coauthVersionMax="47" xr10:uidLastSave="{00000000-0000-0000-0000-000000000000}"/>
  <bookViews>
    <workbookView xWindow="120" yWindow="20" windowWidth="18960" windowHeight="11330" xr2:uid="{00000000-000D-0000-FFFF-FFFF00000000}"/>
  </bookViews>
  <sheets>
    <sheet name="Table 1" sheetId="1" r:id="rId1"/>
  </sheets>
  <definedNames>
    <definedName name="_xlnm.Print_Titles" localSheetId="0">'Table 1'!$1:$5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9" i="1" l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O6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H7" i="1"/>
</calcChain>
</file>

<file path=xl/sharedStrings.xml><?xml version="1.0" encoding="utf-8"?>
<sst xmlns="http://schemas.openxmlformats.org/spreadsheetml/2006/main" count="25" uniqueCount="23">
  <si>
    <t>Imperial Orifice Capacity Table (flow values in CFH)</t>
  </si>
  <si>
    <t>Orifice Factor</t>
  </si>
  <si>
    <t>Natural Gas</t>
  </si>
  <si>
    <t>Propane</t>
  </si>
  <si>
    <t>Butane</t>
  </si>
  <si>
    <t>Sg</t>
  </si>
  <si>
    <t>Drill Size</t>
  </si>
  <si>
    <t>Dia. In.</t>
  </si>
  <si>
    <t>Manifold Pressure in inches of water column</t>
  </si>
  <si>
    <r>
      <rPr>
        <sz val="7.5"/>
        <rFont val="Arial"/>
        <family val="2"/>
      </rPr>
      <t>1/64</t>
    </r>
  </si>
  <si>
    <r>
      <rPr>
        <sz val="7.5"/>
        <rFont val="Arial"/>
        <family val="2"/>
      </rPr>
      <t>1/32</t>
    </r>
  </si>
  <si>
    <r>
      <rPr>
        <sz val="7.5"/>
        <rFont val="Arial"/>
        <family val="2"/>
      </rPr>
      <t>3/64</t>
    </r>
  </si>
  <si>
    <r>
      <rPr>
        <sz val="7.5"/>
        <rFont val="Arial"/>
        <family val="2"/>
      </rPr>
      <t>1/16</t>
    </r>
  </si>
  <si>
    <r>
      <rPr>
        <sz val="7.5"/>
        <rFont val="Arial"/>
        <family val="2"/>
      </rPr>
      <t>5/64</t>
    </r>
  </si>
  <si>
    <r>
      <rPr>
        <sz val="7.5"/>
        <rFont val="Arial"/>
        <family val="2"/>
      </rPr>
      <t>3/32</t>
    </r>
  </si>
  <si>
    <r>
      <rPr>
        <sz val="7.5"/>
        <rFont val="Arial"/>
        <family val="2"/>
      </rPr>
      <t>7/64</t>
    </r>
  </si>
  <si>
    <r>
      <rPr>
        <sz val="7.5"/>
        <rFont val="Arial"/>
        <family val="2"/>
      </rPr>
      <t>1/8</t>
    </r>
  </si>
  <si>
    <r>
      <rPr>
        <sz val="7.5"/>
        <rFont val="Arial"/>
        <family val="2"/>
      </rPr>
      <t>9/64</t>
    </r>
  </si>
  <si>
    <r>
      <rPr>
        <sz val="7.5"/>
        <rFont val="Arial"/>
        <family val="2"/>
      </rPr>
      <t>5/32</t>
    </r>
  </si>
  <si>
    <r>
      <rPr>
        <sz val="7.5"/>
        <rFont val="Arial"/>
        <family val="2"/>
      </rPr>
      <t>11/64</t>
    </r>
  </si>
  <si>
    <r>
      <rPr>
        <sz val="7.5"/>
        <rFont val="Arial"/>
        <family val="2"/>
      </rPr>
      <t>3/16</t>
    </r>
  </si>
  <si>
    <r>
      <rPr>
        <sz val="7.5"/>
        <rFont val="Arial"/>
        <family val="2"/>
      </rPr>
      <t>13/64</t>
    </r>
  </si>
  <si>
    <r>
      <rPr>
        <sz val="7.5"/>
        <rFont val="Arial"/>
        <family val="2"/>
      </rPr>
      <t>7/32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</si>
</sst>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11">
    <font>
      <sz val="10"/>
      <color rgb="FF000000"/>
      <name val="Times New Roman"/>
      <charset val="204"/>
    </font>
    <font>
      <b/>
      <sz val="13.5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7.5"/>
      <color rgb="FF000000"/>
      <name val="Arial"/>
      <family val="2"/>
    </font>
    <font>
      <sz val="7.5"/>
      <color rgb="FF000000"/>
      <name val="Times New Roman"/>
      <family val="2"/>
    </font>
    <font>
      <b/>
      <sz val="10"/>
      <name val="Arial"/>
      <family val="2"/>
    </font>
    <font>
      <b/>
      <sz val="7.5"/>
      <color rgb="FF000000"/>
      <name val="Arial"/>
      <family val="2"/>
    </font>
    <font>
      <b/>
      <sz val="10"/>
      <color rgb="FF000000"/>
      <name val="Times New Roman"/>
      <family val="1"/>
    </font>
    <font>
      <b/>
      <sz val="14"/>
      <color rgb="FF0000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top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top"/>
    </xf>
    <xf numFmtId="0" fontId="0" fillId="0" borderId="2" xfId="0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shrinkToFit="1"/>
    </xf>
    <xf numFmtId="165" fontId="4" fillId="0" borderId="2" xfId="0" applyNumberFormat="1" applyFont="1" applyBorder="1" applyAlignment="1">
      <alignment horizontal="center" vertical="center" shrinkToFit="1"/>
    </xf>
    <xf numFmtId="166" fontId="4" fillId="0" borderId="2" xfId="0" applyNumberFormat="1" applyFont="1" applyBorder="1" applyAlignment="1">
      <alignment horizontal="center" vertical="center" shrinkToFit="1"/>
    </xf>
    <xf numFmtId="1" fontId="4" fillId="2" borderId="2" xfId="0" applyNumberFormat="1" applyFont="1" applyFill="1" applyBorder="1" applyAlignment="1">
      <alignment horizontal="center" vertical="center" shrinkToFit="1"/>
    </xf>
    <xf numFmtId="1" fontId="7" fillId="3" borderId="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1" fontId="4" fillId="0" borderId="1" xfId="0" applyNumberFormat="1" applyFont="1" applyBorder="1" applyAlignment="1">
      <alignment horizontal="center" vertical="center" shrinkToFit="1"/>
    </xf>
    <xf numFmtId="165" fontId="4" fillId="0" borderId="1" xfId="0" applyNumberFormat="1" applyFont="1" applyBorder="1" applyAlignment="1">
      <alignment horizontal="center" vertical="center" shrinkToFit="1"/>
    </xf>
    <xf numFmtId="1" fontId="4" fillId="2" borderId="1" xfId="0" applyNumberFormat="1" applyFont="1" applyFill="1" applyBorder="1" applyAlignment="1">
      <alignment horizontal="center" vertical="center" shrinkToFit="1"/>
    </xf>
    <xf numFmtId="1" fontId="7" fillId="3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164" fontId="4" fillId="0" borderId="23" xfId="0" applyNumberFormat="1" applyFont="1" applyBorder="1" applyAlignment="1" applyProtection="1">
      <alignment horizontal="center" vertical="center" shrinkToFit="1"/>
      <protection locked="0"/>
    </xf>
    <xf numFmtId="164" fontId="0" fillId="0" borderId="23" xfId="0" applyNumberFormat="1" applyBorder="1" applyAlignment="1" applyProtection="1">
      <alignment horizontal="left" vertical="center" wrapText="1"/>
      <protection locked="0"/>
    </xf>
    <xf numFmtId="164" fontId="4" fillId="2" borderId="23" xfId="0" applyNumberFormat="1" applyFont="1" applyFill="1" applyBorder="1" applyAlignment="1" applyProtection="1">
      <alignment horizontal="center" vertical="center" shrinkToFit="1"/>
      <protection locked="0"/>
    </xf>
    <xf numFmtId="164" fontId="7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6" xfId="0" applyFont="1" applyFill="1" applyBorder="1" applyAlignment="1">
      <alignment horizontal="right" vertical="center" wrapText="1"/>
    </xf>
    <xf numFmtId="2" fontId="2" fillId="3" borderId="8" xfId="0" applyNumberFormat="1" applyFont="1" applyFill="1" applyBorder="1" applyAlignment="1" applyProtection="1">
      <alignment horizontal="left" vertical="center" wrapText="1"/>
      <protection locked="0"/>
    </xf>
    <xf numFmtId="2" fontId="2" fillId="3" borderId="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2" fontId="10" fillId="3" borderId="0" xfId="0" applyNumberFormat="1" applyFont="1" applyFill="1" applyAlignment="1" applyProtection="1">
      <alignment horizontal="center" vertical="center" wrapText="1"/>
      <protection locked="0"/>
    </xf>
    <xf numFmtId="2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39</xdr:row>
      <xdr:rowOff>761</xdr:rowOff>
    </xdr:from>
    <xdr:ext cx="97535" cy="202691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535" cy="202691"/>
        </a:xfrm>
        <a:prstGeom prst="rect">
          <a:avLst/>
        </a:prstGeom>
      </xdr:spPr>
    </xdr:pic>
    <xdr:clientData/>
  </xdr:oneCellAnchor>
  <xdr:oneCellAnchor>
    <xdr:from>
      <xdr:col>3</xdr:col>
      <xdr:colOff>380</xdr:colOff>
      <xdr:row>39</xdr:row>
      <xdr:rowOff>761</xdr:rowOff>
    </xdr:from>
    <xdr:ext cx="96774" cy="202691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774" cy="202691"/>
        </a:xfrm>
        <a:prstGeom prst="rect">
          <a:avLst/>
        </a:prstGeom>
      </xdr:spPr>
    </xdr:pic>
    <xdr:clientData/>
  </xdr:oneCellAnchor>
  <xdr:oneCellAnchor>
    <xdr:from>
      <xdr:col>5</xdr:col>
      <xdr:colOff>380</xdr:colOff>
      <xdr:row>39</xdr:row>
      <xdr:rowOff>761</xdr:rowOff>
    </xdr:from>
    <xdr:ext cx="97536" cy="202691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536" cy="202691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39</xdr:row>
      <xdr:rowOff>761</xdr:rowOff>
    </xdr:from>
    <xdr:ext cx="97536" cy="202691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536" cy="202691"/>
        </a:xfrm>
        <a:prstGeom prst="rect">
          <a:avLst/>
        </a:prstGeom>
      </xdr:spPr>
    </xdr:pic>
    <xdr:clientData/>
  </xdr:oneCellAnchor>
  <xdr:oneCellAnchor>
    <xdr:from>
      <xdr:col>3</xdr:col>
      <xdr:colOff>5333</xdr:colOff>
      <xdr:row>51</xdr:row>
      <xdr:rowOff>1015</xdr:rowOff>
    </xdr:from>
    <xdr:ext cx="96774" cy="203454"/>
    <xdr:pic>
      <xdr:nvPicPr>
        <xdr:cNvPr id="9" name="image7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774" cy="203454"/>
        </a:xfrm>
        <a:prstGeom prst="rect">
          <a:avLst/>
        </a:prstGeom>
      </xdr:spPr>
    </xdr:pic>
    <xdr:clientData/>
  </xdr:oneCellAnchor>
  <xdr:oneCellAnchor>
    <xdr:from>
      <xdr:col>5</xdr:col>
      <xdr:colOff>380</xdr:colOff>
      <xdr:row>51</xdr:row>
      <xdr:rowOff>1015</xdr:rowOff>
    </xdr:from>
    <xdr:ext cx="97536" cy="203454"/>
    <xdr:pic>
      <xdr:nvPicPr>
        <xdr:cNvPr id="10" name="image8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536" cy="203454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51</xdr:row>
      <xdr:rowOff>1015</xdr:rowOff>
    </xdr:from>
    <xdr:ext cx="97536" cy="203454"/>
    <xdr:pic>
      <xdr:nvPicPr>
        <xdr:cNvPr id="11" name="image9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536" cy="203454"/>
        </a:xfrm>
        <a:prstGeom prst="rect">
          <a:avLst/>
        </a:prstGeom>
      </xdr:spPr>
    </xdr:pic>
    <xdr:clientData/>
  </xdr:oneCellAnchor>
  <xdr:oneCellAnchor>
    <xdr:from>
      <xdr:col>5</xdr:col>
      <xdr:colOff>380</xdr:colOff>
      <xdr:row>77</xdr:row>
      <xdr:rowOff>201421</xdr:rowOff>
    </xdr:from>
    <xdr:ext cx="89915" cy="202691"/>
    <xdr:pic>
      <xdr:nvPicPr>
        <xdr:cNvPr id="15" name="image13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915" cy="202691"/>
        </a:xfrm>
        <a:prstGeom prst="rect">
          <a:avLst/>
        </a:prstGeom>
      </xdr:spPr>
    </xdr:pic>
    <xdr:clientData/>
  </xdr:oneCellAnchor>
  <xdr:oneCellAnchor>
    <xdr:from>
      <xdr:col>5</xdr:col>
      <xdr:colOff>380</xdr:colOff>
      <xdr:row>97</xdr:row>
      <xdr:rowOff>199135</xdr:rowOff>
    </xdr:from>
    <xdr:ext cx="89915" cy="203454"/>
    <xdr:pic>
      <xdr:nvPicPr>
        <xdr:cNvPr id="22" name="image18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915" cy="203454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97</xdr:row>
      <xdr:rowOff>199135</xdr:rowOff>
    </xdr:from>
    <xdr:ext cx="90678" cy="203454"/>
    <xdr:pic>
      <xdr:nvPicPr>
        <xdr:cNvPr id="23" name="image19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678" cy="2034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9"/>
  <sheetViews>
    <sheetView tabSelected="1" zoomScale="120" zoomScaleNormal="120" workbookViewId="0">
      <pane ySplit="5" topLeftCell="A43" activePane="bottomLeft" state="frozen"/>
      <selection pane="bottomLeft" activeCell="Z5" sqref="Z5"/>
    </sheetView>
  </sheetViews>
  <sheetFormatPr defaultRowHeight="12.95"/>
  <cols>
    <col min="1" max="1" width="7.6640625" customWidth="1"/>
    <col min="2" max="2" width="1.1640625" customWidth="1"/>
    <col min="3" max="3" width="7.6640625" customWidth="1"/>
    <col min="4" max="4" width="1.1640625" style="4" customWidth="1"/>
    <col min="5" max="5" width="7.6640625" customWidth="1"/>
    <col min="6" max="6" width="1.1640625" customWidth="1"/>
    <col min="7" max="7" width="7.6640625" customWidth="1"/>
    <col min="8" max="8" width="1.1640625" customWidth="1"/>
    <col min="9" max="9" width="7.6640625" customWidth="1"/>
    <col min="10" max="10" width="1.1640625" customWidth="1"/>
    <col min="11" max="11" width="7.6640625" customWidth="1"/>
    <col min="12" max="12" width="1.1640625" customWidth="1"/>
    <col min="13" max="13" width="7.6640625" customWidth="1"/>
    <col min="14" max="14" width="1.1640625" style="4" customWidth="1"/>
    <col min="15" max="15" width="7.6640625" customWidth="1"/>
    <col min="16" max="16" width="1.1640625" customWidth="1"/>
    <col min="17" max="17" width="7.6640625" customWidth="1"/>
    <col min="18" max="18" width="1.1640625" style="4" customWidth="1"/>
    <col min="19" max="19" width="7.6640625" customWidth="1"/>
    <col min="20" max="20" width="1.1640625" style="8" customWidth="1"/>
    <col min="21" max="21" width="7.6640625" customWidth="1"/>
  </cols>
  <sheetData>
    <row r="1" spans="1:21" ht="30" customHeight="1" thickBo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18.75" customHeight="1">
      <c r="A2" s="35" t="s">
        <v>1</v>
      </c>
      <c r="B2" s="36">
        <v>0.77900000000000003</v>
      </c>
      <c r="C2" s="37"/>
      <c r="D2" s="41"/>
      <c r="E2" s="38" t="s">
        <v>2</v>
      </c>
      <c r="F2" s="39"/>
      <c r="G2" s="39"/>
      <c r="H2" s="39"/>
      <c r="I2" s="39"/>
      <c r="J2" s="39"/>
      <c r="K2" s="39"/>
      <c r="L2" s="39"/>
      <c r="M2" s="40"/>
      <c r="N2" s="42"/>
      <c r="O2" s="43" t="s">
        <v>3</v>
      </c>
      <c r="P2" s="44"/>
      <c r="Q2" s="45"/>
      <c r="R2" s="42"/>
      <c r="S2" s="43" t="s">
        <v>4</v>
      </c>
      <c r="T2" s="44"/>
      <c r="U2" s="45"/>
    </row>
    <row r="3" spans="1:21" ht="20.100000000000001" customHeight="1">
      <c r="A3" s="35"/>
      <c r="B3" s="36"/>
      <c r="C3" s="37"/>
      <c r="D3" s="41"/>
      <c r="E3" s="29" t="s">
        <v>5</v>
      </c>
      <c r="F3" s="23"/>
      <c r="G3" s="30">
        <v>0.55000000000000004</v>
      </c>
      <c r="H3" s="23"/>
      <c r="I3" s="23"/>
      <c r="J3" s="23"/>
      <c r="K3" s="23"/>
      <c r="L3" s="23"/>
      <c r="M3" s="24"/>
      <c r="N3" s="42"/>
      <c r="O3" s="29" t="s">
        <v>5</v>
      </c>
      <c r="P3" s="23"/>
      <c r="Q3" s="31">
        <v>1.5</v>
      </c>
      <c r="R3" s="42"/>
      <c r="S3" s="29" t="s">
        <v>5</v>
      </c>
      <c r="T3" s="23"/>
      <c r="U3" s="31">
        <v>2</v>
      </c>
    </row>
    <row r="4" spans="1:21" ht="15" customHeight="1">
      <c r="A4" s="53" t="s">
        <v>6</v>
      </c>
      <c r="B4" s="46"/>
      <c r="C4" s="53" t="s">
        <v>7</v>
      </c>
      <c r="D4" s="48"/>
      <c r="E4" s="50" t="s">
        <v>8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2"/>
    </row>
    <row r="5" spans="1:21" ht="15.2" customHeight="1" thickBot="1">
      <c r="A5" s="54"/>
      <c r="B5" s="47"/>
      <c r="C5" s="54"/>
      <c r="D5" s="49"/>
      <c r="E5" s="25">
        <v>1</v>
      </c>
      <c r="F5" s="26"/>
      <c r="G5" s="25">
        <v>3</v>
      </c>
      <c r="H5" s="26"/>
      <c r="I5" s="25">
        <v>3.5</v>
      </c>
      <c r="J5" s="26"/>
      <c r="K5" s="25">
        <v>4</v>
      </c>
      <c r="L5" s="26"/>
      <c r="M5" s="25">
        <v>5</v>
      </c>
      <c r="N5" s="27"/>
      <c r="O5" s="25">
        <v>10</v>
      </c>
      <c r="P5" s="25"/>
      <c r="Q5" s="25">
        <v>11</v>
      </c>
      <c r="R5" s="27"/>
      <c r="S5" s="25">
        <v>10</v>
      </c>
      <c r="T5" s="28"/>
      <c r="U5" s="25">
        <v>11</v>
      </c>
    </row>
    <row r="6" spans="1:21" s="16" customFormat="1" ht="15.2" customHeight="1" thickTop="1">
      <c r="A6" s="11">
        <v>80</v>
      </c>
      <c r="B6" s="9"/>
      <c r="C6" s="12">
        <v>1.35E-2</v>
      </c>
      <c r="D6" s="10"/>
      <c r="E6" s="13">
        <f t="shared" ref="E6:E37" si="0">1658.5*$B$2*($C6*$C6*0.7854)*(SQRT(E$5)/SQRT($G$3))</f>
        <v>0.24936185655765544</v>
      </c>
      <c r="F6" s="5"/>
      <c r="G6" s="13">
        <f t="shared" ref="G6:G37" si="1">1658.5*$B$2*($C6*$C6*0.7854)*(SQRT(G$5)/SQRT($G$3))</f>
        <v>0.43190740502756164</v>
      </c>
      <c r="H6" s="5"/>
      <c r="I6" s="13">
        <f t="shared" ref="I6:I37" si="2">1658.5*$B$2*($C6*$C6*0.7854)*(SQRT(I$5)/SQRT($G$3))</f>
        <v>0.46651331628430776</v>
      </c>
      <c r="J6" s="5"/>
      <c r="K6" s="13">
        <f t="shared" ref="K6:K37" si="3">1658.5*$B$2*($C6*$C6*0.7854)*(SQRT(K$5)/SQRT($G$3))</f>
        <v>0.49872371311531088</v>
      </c>
      <c r="L6" s="5"/>
      <c r="M6" s="13">
        <f t="shared" ref="M6:M37" si="4">1658.5*$B$2*($C6*$C6*0.7854)*(SQRT(M$5)/SQRT($G$3))</f>
        <v>0.5575900622584693</v>
      </c>
      <c r="N6" s="14"/>
      <c r="O6" s="13">
        <f t="shared" ref="O6:O37" si="5">1658.5*$B$2*($C6*$C6*0.7854)*(SQRT(O$5)/SQRT($Q$3))</f>
        <v>0.47749160221749393</v>
      </c>
      <c r="P6" s="11"/>
      <c r="Q6" s="13">
        <f t="shared" ref="Q6:Q37" si="6">1658.5*$B$2*($C6*$C6*0.7854)*(SQRT(Q$5)/SQRT($Q$3))</f>
        <v>0.50079741733264993</v>
      </c>
      <c r="R6" s="14"/>
      <c r="S6" s="13">
        <f t="shared" ref="S6:S37" si="7">1658.5*$B$2*($C6*$C6*0.7854)*(SQRT(S$5)/SQRT($U$3))</f>
        <v>0.41351985761408366</v>
      </c>
      <c r="T6" s="15"/>
      <c r="U6" s="13">
        <f t="shared" ref="U6:U37" si="8">1658.5*$B$2*($C6*$C6*0.7854)*(SQRT(U$5)/SQRT($U$3))</f>
        <v>0.4337032855597121</v>
      </c>
    </row>
    <row r="7" spans="1:21" s="16" customFormat="1" ht="15.2" customHeight="1">
      <c r="A7" s="17">
        <v>79</v>
      </c>
      <c r="B7" s="1"/>
      <c r="C7" s="18">
        <v>1.4500000000000001E-2</v>
      </c>
      <c r="D7" s="3"/>
      <c r="E7" s="13">
        <f t="shared" si="0"/>
        <v>0.28767259446500443</v>
      </c>
      <c r="F7" s="2"/>
      <c r="G7" s="13">
        <f t="shared" si="1"/>
        <v>0.49826354955854502</v>
      </c>
      <c r="H7" s="13">
        <f>1658.5*$B$2*(D7*D7*0.7854)*(SQRT($G$5)/SQRT($G$3))</f>
        <v>0</v>
      </c>
      <c r="I7" s="13">
        <f t="shared" si="2"/>
        <v>0.53818614402620413</v>
      </c>
      <c r="J7" s="2"/>
      <c r="K7" s="13">
        <f t="shared" si="3"/>
        <v>0.57534518893000886</v>
      </c>
      <c r="L7" s="2"/>
      <c r="M7" s="13">
        <f t="shared" si="4"/>
        <v>0.6432554764874796</v>
      </c>
      <c r="N7" s="19"/>
      <c r="O7" s="13">
        <f t="shared" si="5"/>
        <v>0.55085108019878237</v>
      </c>
      <c r="P7" s="17"/>
      <c r="Q7" s="13">
        <f t="shared" si="6"/>
        <v>0.57773748693656868</v>
      </c>
      <c r="R7" s="19"/>
      <c r="S7" s="13">
        <f t="shared" si="7"/>
        <v>0.47705102915424463</v>
      </c>
      <c r="T7" s="20"/>
      <c r="U7" s="13">
        <f t="shared" si="8"/>
        <v>0.50033534040564864</v>
      </c>
    </row>
    <row r="8" spans="1:21" s="16" customFormat="1" ht="15.2" customHeight="1">
      <c r="A8" s="21" t="s">
        <v>9</v>
      </c>
      <c r="B8" s="1"/>
      <c r="C8" s="18">
        <v>1.5599999999999999E-2</v>
      </c>
      <c r="D8" s="3"/>
      <c r="E8" s="13">
        <f t="shared" si="0"/>
        <v>0.33297504204044454</v>
      </c>
      <c r="F8" s="2"/>
      <c r="G8" s="13">
        <f t="shared" si="1"/>
        <v>0.57672969046643285</v>
      </c>
      <c r="H8" s="2"/>
      <c r="I8" s="13">
        <f t="shared" si="2"/>
        <v>0.62293926283099654</v>
      </c>
      <c r="J8" s="2"/>
      <c r="K8" s="13">
        <f t="shared" si="3"/>
        <v>0.66595008408088907</v>
      </c>
      <c r="L8" s="2"/>
      <c r="M8" s="13">
        <f t="shared" si="4"/>
        <v>0.74455482881328428</v>
      </c>
      <c r="N8" s="19"/>
      <c r="O8" s="13">
        <f t="shared" si="5"/>
        <v>0.63759866291165601</v>
      </c>
      <c r="P8" s="17"/>
      <c r="Q8" s="13">
        <f t="shared" si="6"/>
        <v>0.6687191192432026</v>
      </c>
      <c r="R8" s="19"/>
      <c r="S8" s="13">
        <f t="shared" si="7"/>
        <v>0.55217663950048501</v>
      </c>
      <c r="T8" s="20"/>
      <c r="U8" s="13">
        <f t="shared" si="8"/>
        <v>0.57912774526096855</v>
      </c>
    </row>
    <row r="9" spans="1:21" s="16" customFormat="1" ht="15.2" customHeight="1">
      <c r="A9" s="17">
        <v>78</v>
      </c>
      <c r="B9" s="1"/>
      <c r="C9" s="18">
        <v>1.6E-2</v>
      </c>
      <c r="D9" s="3"/>
      <c r="E9" s="13">
        <f t="shared" si="0"/>
        <v>0.35026960372433358</v>
      </c>
      <c r="F9" s="2"/>
      <c r="G9" s="13">
        <f t="shared" si="1"/>
        <v>0.60668474999756261</v>
      </c>
      <c r="H9" s="2"/>
      <c r="I9" s="13">
        <f t="shared" si="2"/>
        <v>0.65529442506876701</v>
      </c>
      <c r="J9" s="2"/>
      <c r="K9" s="13">
        <f t="shared" si="3"/>
        <v>0.70053920744866716</v>
      </c>
      <c r="L9" s="2"/>
      <c r="M9" s="13">
        <f t="shared" si="4"/>
        <v>0.78322664437952338</v>
      </c>
      <c r="N9" s="19"/>
      <c r="O9" s="13">
        <f t="shared" si="5"/>
        <v>0.67071522725749488</v>
      </c>
      <c r="P9" s="17"/>
      <c r="Q9" s="13">
        <f t="shared" si="6"/>
        <v>0.70345206495011459</v>
      </c>
      <c r="R9" s="19"/>
      <c r="S9" s="13">
        <f t="shared" si="7"/>
        <v>0.58085642551004346</v>
      </c>
      <c r="T9" s="20"/>
      <c r="U9" s="13">
        <f t="shared" si="8"/>
        <v>0.60920735859141995</v>
      </c>
    </row>
    <row r="10" spans="1:21" s="16" customFormat="1" ht="15.2" customHeight="1">
      <c r="A10" s="17">
        <v>77</v>
      </c>
      <c r="B10" s="1"/>
      <c r="C10" s="18">
        <v>1.7999999999999999E-2</v>
      </c>
      <c r="D10" s="3"/>
      <c r="E10" s="13">
        <f t="shared" si="0"/>
        <v>0.4433099672136096</v>
      </c>
      <c r="F10" s="2"/>
      <c r="G10" s="13">
        <f t="shared" si="1"/>
        <v>0.76783538671566498</v>
      </c>
      <c r="H10" s="2"/>
      <c r="I10" s="13">
        <f t="shared" si="2"/>
        <v>0.829357006727658</v>
      </c>
      <c r="J10" s="2"/>
      <c r="K10" s="13">
        <f t="shared" si="3"/>
        <v>0.8866199344272192</v>
      </c>
      <c r="L10" s="2"/>
      <c r="M10" s="13">
        <f t="shared" si="4"/>
        <v>0.99127122179283411</v>
      </c>
      <c r="N10" s="19"/>
      <c r="O10" s="13">
        <f t="shared" si="5"/>
        <v>0.84887395949776678</v>
      </c>
      <c r="P10" s="17"/>
      <c r="Q10" s="13">
        <f t="shared" si="6"/>
        <v>0.89030651970248864</v>
      </c>
      <c r="R10" s="19"/>
      <c r="S10" s="13">
        <f t="shared" si="7"/>
        <v>0.73514641353614862</v>
      </c>
      <c r="T10" s="20"/>
      <c r="U10" s="13">
        <f t="shared" si="8"/>
        <v>0.7710280632172658</v>
      </c>
    </row>
    <row r="11" spans="1:21" s="16" customFormat="1" ht="15.2" customHeight="1">
      <c r="A11" s="17">
        <v>76</v>
      </c>
      <c r="B11" s="1"/>
      <c r="C11" s="18">
        <v>0.02</v>
      </c>
      <c r="D11" s="3"/>
      <c r="E11" s="13">
        <f t="shared" si="0"/>
        <v>0.54729625581927122</v>
      </c>
      <c r="F11" s="2"/>
      <c r="G11" s="13">
        <f t="shared" si="1"/>
        <v>0.94794492187119173</v>
      </c>
      <c r="H11" s="2"/>
      <c r="I11" s="13">
        <f t="shared" si="2"/>
        <v>1.0238975391699485</v>
      </c>
      <c r="J11" s="2"/>
      <c r="K11" s="13">
        <f t="shared" si="3"/>
        <v>1.0945925116385424</v>
      </c>
      <c r="L11" s="2"/>
      <c r="M11" s="13">
        <f t="shared" si="4"/>
        <v>1.2237916318430053</v>
      </c>
      <c r="N11" s="19"/>
      <c r="O11" s="13">
        <f t="shared" si="5"/>
        <v>1.0479925425898358</v>
      </c>
      <c r="P11" s="17"/>
      <c r="Q11" s="13">
        <f t="shared" si="6"/>
        <v>1.0991438514845542</v>
      </c>
      <c r="R11" s="19"/>
      <c r="S11" s="13">
        <f t="shared" si="7"/>
        <v>0.90758816485944305</v>
      </c>
      <c r="T11" s="20"/>
      <c r="U11" s="13">
        <f t="shared" si="8"/>
        <v>0.95188649779909384</v>
      </c>
    </row>
    <row r="12" spans="1:21" s="16" customFormat="1" ht="15.2" customHeight="1">
      <c r="A12" s="17">
        <v>75</v>
      </c>
      <c r="B12" s="1"/>
      <c r="C12" s="18">
        <v>2.1000000000000001E-2</v>
      </c>
      <c r="D12" s="3"/>
      <c r="E12" s="13">
        <f t="shared" si="0"/>
        <v>0.60339412204074661</v>
      </c>
      <c r="F12" s="2"/>
      <c r="G12" s="13">
        <f t="shared" si="1"/>
        <v>1.0451092763629888</v>
      </c>
      <c r="H12" s="2"/>
      <c r="I12" s="13">
        <f t="shared" si="2"/>
        <v>1.1288470369348682</v>
      </c>
      <c r="J12" s="2"/>
      <c r="K12" s="13">
        <f t="shared" si="3"/>
        <v>1.2067882440814932</v>
      </c>
      <c r="L12" s="2"/>
      <c r="M12" s="13">
        <f t="shared" si="4"/>
        <v>1.3492302741069135</v>
      </c>
      <c r="N12" s="19"/>
      <c r="O12" s="13">
        <f t="shared" si="5"/>
        <v>1.1554117782052942</v>
      </c>
      <c r="P12" s="17"/>
      <c r="Q12" s="13">
        <f t="shared" si="6"/>
        <v>1.211806096261721</v>
      </c>
      <c r="R12" s="19"/>
      <c r="S12" s="13">
        <f t="shared" si="7"/>
        <v>1.0006159517575359</v>
      </c>
      <c r="T12" s="20"/>
      <c r="U12" s="13">
        <f t="shared" si="8"/>
        <v>1.0494548638235011</v>
      </c>
    </row>
    <row r="13" spans="1:21" s="16" customFormat="1" ht="15.2" customHeight="1">
      <c r="A13" s="17">
        <v>74</v>
      </c>
      <c r="B13" s="1"/>
      <c r="C13" s="18">
        <v>2.2499999999999999E-2</v>
      </c>
      <c r="D13" s="3"/>
      <c r="E13" s="13">
        <f t="shared" si="0"/>
        <v>0.69267182377126502</v>
      </c>
      <c r="F13" s="2"/>
      <c r="G13" s="13">
        <f t="shared" si="1"/>
        <v>1.1997427917432266</v>
      </c>
      <c r="H13" s="2"/>
      <c r="I13" s="13">
        <f t="shared" si="2"/>
        <v>1.2958703230119657</v>
      </c>
      <c r="J13" s="2"/>
      <c r="K13" s="13">
        <f t="shared" si="3"/>
        <v>1.38534364754253</v>
      </c>
      <c r="L13" s="2"/>
      <c r="M13" s="13">
        <f t="shared" si="4"/>
        <v>1.5488612840513034</v>
      </c>
      <c r="N13" s="19"/>
      <c r="O13" s="13">
        <f t="shared" si="5"/>
        <v>1.3263655617152608</v>
      </c>
      <c r="P13" s="17"/>
      <c r="Q13" s="13">
        <f t="shared" si="6"/>
        <v>1.3911039370351386</v>
      </c>
      <c r="R13" s="19"/>
      <c r="S13" s="13">
        <f t="shared" si="7"/>
        <v>1.1486662711502322</v>
      </c>
      <c r="T13" s="20"/>
      <c r="U13" s="13">
        <f t="shared" si="8"/>
        <v>1.204731348776978</v>
      </c>
    </row>
    <row r="14" spans="1:21" s="16" customFormat="1" ht="15.2" customHeight="1">
      <c r="A14" s="17">
        <v>73</v>
      </c>
      <c r="B14" s="1"/>
      <c r="C14" s="18">
        <v>2.4E-2</v>
      </c>
      <c r="D14" s="3"/>
      <c r="E14" s="13">
        <f t="shared" si="0"/>
        <v>0.78810660837975066</v>
      </c>
      <c r="F14" s="2"/>
      <c r="G14" s="13">
        <f t="shared" si="1"/>
        <v>1.365040687494516</v>
      </c>
      <c r="H14" s="2"/>
      <c r="I14" s="13">
        <f t="shared" si="2"/>
        <v>1.4744124564047258</v>
      </c>
      <c r="J14" s="2"/>
      <c r="K14" s="13">
        <f t="shared" si="3"/>
        <v>1.5762132167595013</v>
      </c>
      <c r="L14" s="2"/>
      <c r="M14" s="13">
        <f t="shared" si="4"/>
        <v>1.762259949853928</v>
      </c>
      <c r="N14" s="19"/>
      <c r="O14" s="13">
        <f t="shared" si="5"/>
        <v>1.5091092613293637</v>
      </c>
      <c r="P14" s="17"/>
      <c r="Q14" s="13">
        <f t="shared" si="6"/>
        <v>1.5827671461377582</v>
      </c>
      <c r="R14" s="19"/>
      <c r="S14" s="13">
        <f t="shared" si="7"/>
        <v>1.3069269573975979</v>
      </c>
      <c r="T14" s="20"/>
      <c r="U14" s="13">
        <f t="shared" si="8"/>
        <v>1.3707165568306952</v>
      </c>
    </row>
    <row r="15" spans="1:21" s="16" customFormat="1" ht="15.2" customHeight="1">
      <c r="A15" s="17">
        <v>72</v>
      </c>
      <c r="B15" s="1"/>
      <c r="C15" s="18">
        <v>2.5000000000000001E-2</v>
      </c>
      <c r="D15" s="3"/>
      <c r="E15" s="13">
        <f t="shared" si="0"/>
        <v>0.85515039971761153</v>
      </c>
      <c r="F15" s="2"/>
      <c r="G15" s="13">
        <f t="shared" si="1"/>
        <v>1.4811639404237373</v>
      </c>
      <c r="H15" s="2"/>
      <c r="I15" s="13">
        <f t="shared" si="2"/>
        <v>1.599839904953045</v>
      </c>
      <c r="J15" s="2"/>
      <c r="K15" s="13">
        <f t="shared" si="3"/>
        <v>1.7103007994352231</v>
      </c>
      <c r="L15" s="2"/>
      <c r="M15" s="13">
        <f t="shared" si="4"/>
        <v>1.9121744247546963</v>
      </c>
      <c r="N15" s="19"/>
      <c r="O15" s="13">
        <f t="shared" si="5"/>
        <v>1.6374883477966189</v>
      </c>
      <c r="P15" s="17"/>
      <c r="Q15" s="13">
        <f t="shared" si="6"/>
        <v>1.7174122679446162</v>
      </c>
      <c r="R15" s="19"/>
      <c r="S15" s="13">
        <f t="shared" si="7"/>
        <v>1.41810650759288</v>
      </c>
      <c r="T15" s="20"/>
      <c r="U15" s="13">
        <f t="shared" si="8"/>
        <v>1.4873226528110843</v>
      </c>
    </row>
    <row r="16" spans="1:21" s="16" customFormat="1" ht="15.2" customHeight="1">
      <c r="A16" s="17">
        <v>71</v>
      </c>
      <c r="B16" s="1"/>
      <c r="C16" s="18">
        <v>2.5999999999999999E-2</v>
      </c>
      <c r="D16" s="3"/>
      <c r="E16" s="13">
        <f t="shared" si="0"/>
        <v>0.92493067233456816</v>
      </c>
      <c r="F16" s="2"/>
      <c r="G16" s="13">
        <f t="shared" si="1"/>
        <v>1.6020269179623134</v>
      </c>
      <c r="H16" s="2"/>
      <c r="I16" s="13">
        <f t="shared" si="2"/>
        <v>1.7303868411972125</v>
      </c>
      <c r="J16" s="2"/>
      <c r="K16" s="13">
        <f t="shared" si="3"/>
        <v>1.8498613446691363</v>
      </c>
      <c r="L16" s="2"/>
      <c r="M16" s="13">
        <f t="shared" si="4"/>
        <v>2.0682078578146785</v>
      </c>
      <c r="N16" s="19"/>
      <c r="O16" s="13">
        <f t="shared" si="5"/>
        <v>1.7711073969768221</v>
      </c>
      <c r="P16" s="17"/>
      <c r="Q16" s="13">
        <f t="shared" si="6"/>
        <v>1.8575531090088959</v>
      </c>
      <c r="R16" s="19"/>
      <c r="S16" s="13">
        <f t="shared" si="7"/>
        <v>1.5338239986124582</v>
      </c>
      <c r="T16" s="20"/>
      <c r="U16" s="13">
        <f t="shared" si="8"/>
        <v>1.6086881812804681</v>
      </c>
    </row>
    <row r="17" spans="1:21" s="16" customFormat="1" ht="15.2" customHeight="1">
      <c r="A17" s="17">
        <v>70</v>
      </c>
      <c r="B17" s="1"/>
      <c r="C17" s="18">
        <v>2.8000000000000001E-2</v>
      </c>
      <c r="D17" s="3"/>
      <c r="E17" s="13">
        <f t="shared" si="0"/>
        <v>1.0727006614057717</v>
      </c>
      <c r="F17" s="2"/>
      <c r="G17" s="13">
        <f t="shared" si="1"/>
        <v>1.8579720468675356</v>
      </c>
      <c r="H17" s="2"/>
      <c r="I17" s="13">
        <f t="shared" si="2"/>
        <v>2.0068391767730991</v>
      </c>
      <c r="J17" s="2"/>
      <c r="K17" s="13">
        <f t="shared" si="3"/>
        <v>2.1454013228115434</v>
      </c>
      <c r="L17" s="2"/>
      <c r="M17" s="13">
        <f t="shared" si="4"/>
        <v>2.3986315984122903</v>
      </c>
      <c r="N17" s="19"/>
      <c r="O17" s="13">
        <f t="shared" si="5"/>
        <v>2.054065383476078</v>
      </c>
      <c r="P17" s="17"/>
      <c r="Q17" s="13">
        <f t="shared" si="6"/>
        <v>2.1543219489097263</v>
      </c>
      <c r="R17" s="19"/>
      <c r="S17" s="13">
        <f t="shared" si="7"/>
        <v>1.7788728031245082</v>
      </c>
      <c r="T17" s="20"/>
      <c r="U17" s="13">
        <f t="shared" si="8"/>
        <v>1.865697535686224</v>
      </c>
    </row>
    <row r="18" spans="1:21" s="16" customFormat="1" ht="15.2" customHeight="1">
      <c r="A18" s="17">
        <v>69</v>
      </c>
      <c r="B18" s="1"/>
      <c r="C18" s="18">
        <v>2.92E-2</v>
      </c>
      <c r="D18" s="3"/>
      <c r="E18" s="13">
        <f t="shared" si="0"/>
        <v>1.1666166989043585</v>
      </c>
      <c r="F18" s="2"/>
      <c r="G18" s="13">
        <f t="shared" si="1"/>
        <v>2.0206393954606319</v>
      </c>
      <c r="H18" s="2"/>
      <c r="I18" s="13">
        <f t="shared" si="2"/>
        <v>2.182539994494662</v>
      </c>
      <c r="J18" s="2"/>
      <c r="K18" s="13">
        <f t="shared" si="3"/>
        <v>2.333233397808717</v>
      </c>
      <c r="L18" s="2"/>
      <c r="M18" s="13">
        <f t="shared" si="4"/>
        <v>2.6086342424365498</v>
      </c>
      <c r="N18" s="19"/>
      <c r="O18" s="13">
        <f t="shared" si="5"/>
        <v>2.2339009037844937</v>
      </c>
      <c r="P18" s="17"/>
      <c r="Q18" s="13">
        <f t="shared" si="6"/>
        <v>2.3429350338244754</v>
      </c>
      <c r="R18" s="19"/>
      <c r="S18" s="13">
        <f t="shared" si="7"/>
        <v>1.9346149322143884</v>
      </c>
      <c r="T18" s="20"/>
      <c r="U18" s="13">
        <f t="shared" si="8"/>
        <v>2.0290412587085482</v>
      </c>
    </row>
    <row r="19" spans="1:21" s="16" customFormat="1" ht="15.2" customHeight="1">
      <c r="A19" s="17">
        <v>68</v>
      </c>
      <c r="B19" s="1"/>
      <c r="C19" s="18">
        <v>3.1E-2</v>
      </c>
      <c r="D19" s="3"/>
      <c r="E19" s="13">
        <f t="shared" si="0"/>
        <v>1.314879254605799</v>
      </c>
      <c r="F19" s="2"/>
      <c r="G19" s="13">
        <f t="shared" si="1"/>
        <v>2.2774376747955376</v>
      </c>
      <c r="H19" s="2"/>
      <c r="I19" s="13">
        <f t="shared" si="2"/>
        <v>2.459913837855801</v>
      </c>
      <c r="J19" s="2"/>
      <c r="K19" s="13">
        <f t="shared" si="3"/>
        <v>2.629758509211598</v>
      </c>
      <c r="L19" s="2"/>
      <c r="M19" s="13">
        <f t="shared" si="4"/>
        <v>2.9401593955028198</v>
      </c>
      <c r="N19" s="19"/>
      <c r="O19" s="13">
        <f t="shared" si="5"/>
        <v>2.51780208357208</v>
      </c>
      <c r="P19" s="17"/>
      <c r="Q19" s="13">
        <f t="shared" si="6"/>
        <v>2.6406931031916407</v>
      </c>
      <c r="R19" s="19"/>
      <c r="S19" s="13">
        <f t="shared" si="7"/>
        <v>2.1804805660748112</v>
      </c>
      <c r="T19" s="20"/>
      <c r="U19" s="13">
        <f t="shared" si="8"/>
        <v>2.2869073109623224</v>
      </c>
    </row>
    <row r="20" spans="1:21" s="16" customFormat="1" ht="15.2" customHeight="1">
      <c r="A20" s="21" t="s">
        <v>10</v>
      </c>
      <c r="B20" s="1"/>
      <c r="C20" s="18">
        <v>3.1300000000000001E-2</v>
      </c>
      <c r="D20" s="3"/>
      <c r="E20" s="13">
        <f t="shared" si="0"/>
        <v>1.3404516721589546</v>
      </c>
      <c r="F20" s="2"/>
      <c r="G20" s="13">
        <f t="shared" si="1"/>
        <v>2.3217304012699693</v>
      </c>
      <c r="H20" s="2"/>
      <c r="I20" s="13">
        <f t="shared" si="2"/>
        <v>2.5077554503735171</v>
      </c>
      <c r="J20" s="2"/>
      <c r="K20" s="13">
        <f t="shared" si="3"/>
        <v>2.6809033443179091</v>
      </c>
      <c r="L20" s="2"/>
      <c r="M20" s="13">
        <f t="shared" si="4"/>
        <v>2.9973410595006849</v>
      </c>
      <c r="N20" s="19"/>
      <c r="O20" s="13">
        <f t="shared" si="5"/>
        <v>2.5667695351245907</v>
      </c>
      <c r="P20" s="17"/>
      <c r="Q20" s="13">
        <f t="shared" si="6"/>
        <v>2.6920505996522572</v>
      </c>
      <c r="R20" s="19"/>
      <c r="S20" s="13">
        <f t="shared" si="7"/>
        <v>2.2228876230778694</v>
      </c>
      <c r="T20" s="20"/>
      <c r="U20" s="13">
        <f t="shared" si="8"/>
        <v>2.3313842075719857</v>
      </c>
    </row>
    <row r="21" spans="1:21" s="16" customFormat="1" ht="15.2" customHeight="1">
      <c r="A21" s="17">
        <v>67</v>
      </c>
      <c r="B21" s="1"/>
      <c r="C21" s="18">
        <v>3.2000000000000001E-2</v>
      </c>
      <c r="D21" s="3"/>
      <c r="E21" s="13">
        <f t="shared" si="0"/>
        <v>1.4010784148973343</v>
      </c>
      <c r="F21" s="2"/>
      <c r="G21" s="13">
        <f t="shared" si="1"/>
        <v>2.4267389999902504</v>
      </c>
      <c r="H21" s="2"/>
      <c r="I21" s="13">
        <f t="shared" si="2"/>
        <v>2.621177700275068</v>
      </c>
      <c r="J21" s="2"/>
      <c r="K21" s="13">
        <f t="shared" si="3"/>
        <v>2.8021568297946686</v>
      </c>
      <c r="L21" s="2"/>
      <c r="M21" s="13">
        <f t="shared" si="4"/>
        <v>3.1329065775180935</v>
      </c>
      <c r="N21" s="19"/>
      <c r="O21" s="13">
        <f t="shared" si="5"/>
        <v>2.6828609090299795</v>
      </c>
      <c r="P21" s="17"/>
      <c r="Q21" s="13">
        <f t="shared" si="6"/>
        <v>2.8138082598004583</v>
      </c>
      <c r="R21" s="19"/>
      <c r="S21" s="13">
        <f t="shared" si="7"/>
        <v>2.3234257020401738</v>
      </c>
      <c r="T21" s="20"/>
      <c r="U21" s="13">
        <f t="shared" si="8"/>
        <v>2.4368294343656798</v>
      </c>
    </row>
    <row r="22" spans="1:21" s="16" customFormat="1" ht="15.2" customHeight="1">
      <c r="A22" s="17">
        <v>66</v>
      </c>
      <c r="B22" s="1"/>
      <c r="C22" s="18">
        <v>3.3000000000000002E-2</v>
      </c>
      <c r="D22" s="3"/>
      <c r="E22" s="13">
        <f t="shared" si="0"/>
        <v>1.490014056467966</v>
      </c>
      <c r="F22" s="2"/>
      <c r="G22" s="13">
        <f t="shared" si="1"/>
        <v>2.5807800497943196</v>
      </c>
      <c r="H22" s="2"/>
      <c r="I22" s="13">
        <f t="shared" si="2"/>
        <v>2.7875610503901851</v>
      </c>
      <c r="J22" s="2"/>
      <c r="K22" s="13">
        <f t="shared" si="3"/>
        <v>2.9800281129359321</v>
      </c>
      <c r="L22" s="2"/>
      <c r="M22" s="13">
        <f t="shared" si="4"/>
        <v>3.3317727176925827</v>
      </c>
      <c r="N22" s="19"/>
      <c r="O22" s="13">
        <f t="shared" si="5"/>
        <v>2.8531596972008284</v>
      </c>
      <c r="P22" s="17"/>
      <c r="Q22" s="13">
        <f t="shared" si="6"/>
        <v>2.9924191356666991</v>
      </c>
      <c r="R22" s="19"/>
      <c r="S22" s="13">
        <f t="shared" si="7"/>
        <v>2.4709087788298336</v>
      </c>
      <c r="T22" s="20"/>
      <c r="U22" s="13">
        <f t="shared" si="8"/>
        <v>2.5915109902580333</v>
      </c>
    </row>
    <row r="23" spans="1:21" s="16" customFormat="1" ht="15.2" customHeight="1">
      <c r="A23" s="17">
        <v>65</v>
      </c>
      <c r="B23" s="1"/>
      <c r="C23" s="18">
        <v>3.5000000000000003E-2</v>
      </c>
      <c r="D23" s="3"/>
      <c r="E23" s="13">
        <f t="shared" si="0"/>
        <v>1.6760947834465185</v>
      </c>
      <c r="F23" s="2"/>
      <c r="G23" s="13">
        <f t="shared" si="1"/>
        <v>2.9030813232305248</v>
      </c>
      <c r="H23" s="2"/>
      <c r="I23" s="13">
        <f t="shared" si="2"/>
        <v>3.135686213707968</v>
      </c>
      <c r="J23" s="2"/>
      <c r="K23" s="13">
        <f t="shared" si="3"/>
        <v>3.352189566893037</v>
      </c>
      <c r="L23" s="2"/>
      <c r="M23" s="13">
        <f t="shared" si="4"/>
        <v>3.7478618725192048</v>
      </c>
      <c r="N23" s="19"/>
      <c r="O23" s="13">
        <f t="shared" si="5"/>
        <v>3.2094771616813729</v>
      </c>
      <c r="P23" s="17"/>
      <c r="Q23" s="13">
        <f t="shared" si="6"/>
        <v>3.3661280451714477</v>
      </c>
      <c r="R23" s="19"/>
      <c r="S23" s="13">
        <f t="shared" si="7"/>
        <v>2.7794887548820446</v>
      </c>
      <c r="T23" s="20"/>
      <c r="U23" s="13">
        <f t="shared" si="8"/>
        <v>2.9151523995097253</v>
      </c>
    </row>
    <row r="24" spans="1:21" s="16" customFormat="1" ht="15.2" customHeight="1">
      <c r="A24" s="17">
        <v>64</v>
      </c>
      <c r="B24" s="1"/>
      <c r="C24" s="18">
        <v>3.5999999999999997E-2</v>
      </c>
      <c r="D24" s="3"/>
      <c r="E24" s="13">
        <f t="shared" si="0"/>
        <v>1.7732398688544384</v>
      </c>
      <c r="F24" s="2"/>
      <c r="G24" s="13">
        <f t="shared" si="1"/>
        <v>3.0713415468626599</v>
      </c>
      <c r="H24" s="2"/>
      <c r="I24" s="13">
        <f t="shared" si="2"/>
        <v>3.317428026910632</v>
      </c>
      <c r="J24" s="2"/>
      <c r="K24" s="13">
        <f t="shared" si="3"/>
        <v>3.5464797377088768</v>
      </c>
      <c r="L24" s="2"/>
      <c r="M24" s="13">
        <f t="shared" si="4"/>
        <v>3.9650848871713364</v>
      </c>
      <c r="N24" s="19"/>
      <c r="O24" s="13">
        <f t="shared" si="5"/>
        <v>3.3954958379910671</v>
      </c>
      <c r="P24" s="17"/>
      <c r="Q24" s="13">
        <f t="shared" si="6"/>
        <v>3.5612260788099546</v>
      </c>
      <c r="R24" s="19"/>
      <c r="S24" s="13">
        <f t="shared" si="7"/>
        <v>2.9405856541445945</v>
      </c>
      <c r="T24" s="20"/>
      <c r="U24" s="13">
        <f t="shared" si="8"/>
        <v>3.0841122528690632</v>
      </c>
    </row>
    <row r="25" spans="1:21" s="16" customFormat="1" ht="15.2" customHeight="1">
      <c r="A25" s="17">
        <v>63</v>
      </c>
      <c r="B25" s="1"/>
      <c r="C25" s="18">
        <v>3.6999999999999998E-2</v>
      </c>
      <c r="D25" s="3"/>
      <c r="E25" s="13">
        <f t="shared" si="0"/>
        <v>1.8731214355414554</v>
      </c>
      <c r="F25" s="2"/>
      <c r="G25" s="13">
        <f t="shared" si="1"/>
        <v>3.2443414951041527</v>
      </c>
      <c r="H25" s="2"/>
      <c r="I25" s="13">
        <f t="shared" si="2"/>
        <v>3.5042893278091483</v>
      </c>
      <c r="J25" s="2"/>
      <c r="K25" s="13">
        <f t="shared" si="3"/>
        <v>3.7462428710829108</v>
      </c>
      <c r="L25" s="2"/>
      <c r="M25" s="13">
        <f t="shared" si="4"/>
        <v>4.1884268599826848</v>
      </c>
      <c r="N25" s="19"/>
      <c r="O25" s="13">
        <f t="shared" si="5"/>
        <v>3.5867544770137125</v>
      </c>
      <c r="P25" s="17"/>
      <c r="Q25" s="13">
        <f t="shared" si="6"/>
        <v>3.761819831705886</v>
      </c>
      <c r="R25" s="19"/>
      <c r="S25" s="13">
        <f t="shared" si="7"/>
        <v>3.1062204942314429</v>
      </c>
      <c r="T25" s="20"/>
      <c r="U25" s="13">
        <f t="shared" si="8"/>
        <v>3.2578315387173982</v>
      </c>
    </row>
    <row r="26" spans="1:21" s="16" customFormat="1" ht="15.2" customHeight="1">
      <c r="A26" s="17">
        <v>62</v>
      </c>
      <c r="B26" s="1"/>
      <c r="C26" s="18">
        <v>3.7999999999999999E-2</v>
      </c>
      <c r="D26" s="3"/>
      <c r="E26" s="13">
        <f t="shared" si="0"/>
        <v>1.975739483507569</v>
      </c>
      <c r="F26" s="2"/>
      <c r="G26" s="13">
        <f t="shared" si="1"/>
        <v>3.4220811679550018</v>
      </c>
      <c r="H26" s="2"/>
      <c r="I26" s="13">
        <f t="shared" si="2"/>
        <v>3.6962701164035137</v>
      </c>
      <c r="J26" s="2"/>
      <c r="K26" s="13">
        <f t="shared" si="3"/>
        <v>3.951478967015138</v>
      </c>
      <c r="L26" s="2"/>
      <c r="M26" s="13">
        <f t="shared" si="4"/>
        <v>4.417887790953249</v>
      </c>
      <c r="N26" s="19"/>
      <c r="O26" s="13">
        <f t="shared" si="5"/>
        <v>3.7832530787493068</v>
      </c>
      <c r="P26" s="17"/>
      <c r="Q26" s="13">
        <f t="shared" si="6"/>
        <v>3.9679093038592401</v>
      </c>
      <c r="R26" s="19"/>
      <c r="S26" s="13">
        <f t="shared" si="7"/>
        <v>3.2763932751425888</v>
      </c>
      <c r="T26" s="20"/>
      <c r="U26" s="13">
        <f t="shared" si="8"/>
        <v>3.4363102570547284</v>
      </c>
    </row>
    <row r="27" spans="1:21" s="16" customFormat="1" ht="15.2" customHeight="1">
      <c r="A27" s="17">
        <v>61</v>
      </c>
      <c r="B27" s="1"/>
      <c r="C27" s="18">
        <v>3.9E-2</v>
      </c>
      <c r="D27" s="3"/>
      <c r="E27" s="13">
        <f t="shared" si="0"/>
        <v>2.0810940127527786</v>
      </c>
      <c r="F27" s="2"/>
      <c r="G27" s="13">
        <f t="shared" si="1"/>
        <v>3.604560565415206</v>
      </c>
      <c r="H27" s="2"/>
      <c r="I27" s="13">
        <f t="shared" si="2"/>
        <v>3.8933703926937286</v>
      </c>
      <c r="J27" s="2"/>
      <c r="K27" s="13">
        <f t="shared" si="3"/>
        <v>4.1621880255055572</v>
      </c>
      <c r="L27" s="2"/>
      <c r="M27" s="13">
        <f t="shared" si="4"/>
        <v>4.6534676800830272</v>
      </c>
      <c r="N27" s="19"/>
      <c r="O27" s="13">
        <f t="shared" si="5"/>
        <v>3.9849916431978505</v>
      </c>
      <c r="P27" s="17"/>
      <c r="Q27" s="13">
        <f t="shared" si="6"/>
        <v>4.179494495270017</v>
      </c>
      <c r="R27" s="19"/>
      <c r="S27" s="13">
        <f t="shared" si="7"/>
        <v>3.4511039968780315</v>
      </c>
      <c r="T27" s="20"/>
      <c r="U27" s="13">
        <f t="shared" si="8"/>
        <v>3.6195484078810538</v>
      </c>
    </row>
    <row r="28" spans="1:21" s="16" customFormat="1" ht="15.2" customHeight="1">
      <c r="A28" s="17">
        <v>60</v>
      </c>
      <c r="B28" s="1"/>
      <c r="C28" s="18">
        <v>0.04</v>
      </c>
      <c r="D28" s="3"/>
      <c r="E28" s="13">
        <f t="shared" si="0"/>
        <v>2.1891850232770849</v>
      </c>
      <c r="F28" s="2"/>
      <c r="G28" s="13">
        <f t="shared" si="1"/>
        <v>3.7917796874847669</v>
      </c>
      <c r="H28" s="2"/>
      <c r="I28" s="13">
        <f t="shared" si="2"/>
        <v>4.0955901566797941</v>
      </c>
      <c r="J28" s="2"/>
      <c r="K28" s="13">
        <f t="shared" si="3"/>
        <v>4.3783700465541697</v>
      </c>
      <c r="L28" s="2"/>
      <c r="M28" s="13">
        <f t="shared" si="4"/>
        <v>4.8951665273720213</v>
      </c>
      <c r="N28" s="19"/>
      <c r="O28" s="13">
        <f t="shared" si="5"/>
        <v>4.1919701703593431</v>
      </c>
      <c r="P28" s="17"/>
      <c r="Q28" s="13">
        <f t="shared" si="6"/>
        <v>4.3965754059382167</v>
      </c>
      <c r="R28" s="19"/>
      <c r="S28" s="13">
        <f t="shared" si="7"/>
        <v>3.6303526594377722</v>
      </c>
      <c r="T28" s="20"/>
      <c r="U28" s="13">
        <f t="shared" si="8"/>
        <v>3.8075459911963754</v>
      </c>
    </row>
    <row r="29" spans="1:21" s="16" customFormat="1" ht="15.2" customHeight="1">
      <c r="A29" s="17">
        <v>59</v>
      </c>
      <c r="B29" s="1"/>
      <c r="C29" s="18">
        <v>4.1000000000000002E-2</v>
      </c>
      <c r="D29" s="3"/>
      <c r="E29" s="13">
        <f t="shared" si="0"/>
        <v>2.3000125150804873</v>
      </c>
      <c r="F29" s="2"/>
      <c r="G29" s="13">
        <f t="shared" si="1"/>
        <v>3.9837385341636833</v>
      </c>
      <c r="H29" s="2"/>
      <c r="I29" s="13">
        <f t="shared" si="2"/>
        <v>4.3029294083617087</v>
      </c>
      <c r="J29" s="2"/>
      <c r="K29" s="13">
        <f t="shared" si="3"/>
        <v>4.6000250301609746</v>
      </c>
      <c r="L29" s="2"/>
      <c r="M29" s="13">
        <f t="shared" si="4"/>
        <v>5.1429843328202303</v>
      </c>
      <c r="N29" s="19"/>
      <c r="O29" s="13">
        <f t="shared" si="5"/>
        <v>4.4041886602337854</v>
      </c>
      <c r="P29" s="17"/>
      <c r="Q29" s="13">
        <f t="shared" si="6"/>
        <v>4.6191520358638387</v>
      </c>
      <c r="R29" s="19"/>
      <c r="S29" s="13">
        <f t="shared" si="7"/>
        <v>3.8141392628218092</v>
      </c>
      <c r="T29" s="20"/>
      <c r="U29" s="13">
        <f t="shared" si="8"/>
        <v>4.0003030070006922</v>
      </c>
    </row>
    <row r="30" spans="1:21" s="16" customFormat="1" ht="15.2" customHeight="1">
      <c r="A30" s="17">
        <v>58</v>
      </c>
      <c r="B30" s="1"/>
      <c r="C30" s="18">
        <v>4.2000000000000003E-2</v>
      </c>
      <c r="D30" s="3"/>
      <c r="E30" s="13">
        <f t="shared" si="0"/>
        <v>2.4135764881629864</v>
      </c>
      <c r="F30" s="2"/>
      <c r="G30" s="13">
        <f t="shared" si="1"/>
        <v>4.1804371054519551</v>
      </c>
      <c r="H30" s="2"/>
      <c r="I30" s="13">
        <f t="shared" si="2"/>
        <v>4.5153881477394728</v>
      </c>
      <c r="J30" s="2"/>
      <c r="K30" s="13">
        <f t="shared" si="3"/>
        <v>4.8271529763259728</v>
      </c>
      <c r="L30" s="2"/>
      <c r="M30" s="13">
        <f t="shared" si="4"/>
        <v>5.3969210964276542</v>
      </c>
      <c r="N30" s="19"/>
      <c r="O30" s="13">
        <f t="shared" si="5"/>
        <v>4.6216471128211767</v>
      </c>
      <c r="P30" s="17"/>
      <c r="Q30" s="13">
        <f t="shared" si="6"/>
        <v>4.8472243850468839</v>
      </c>
      <c r="R30" s="19"/>
      <c r="S30" s="13">
        <f t="shared" si="7"/>
        <v>4.0024638070301437</v>
      </c>
      <c r="T30" s="20"/>
      <c r="U30" s="13">
        <f t="shared" si="8"/>
        <v>4.1978194552940042</v>
      </c>
    </row>
    <row r="31" spans="1:21" s="16" customFormat="1" ht="15.2" customHeight="1">
      <c r="A31" s="17">
        <v>57</v>
      </c>
      <c r="B31" s="1"/>
      <c r="C31" s="18">
        <v>4.2999999999999997E-2</v>
      </c>
      <c r="D31" s="3"/>
      <c r="E31" s="13">
        <f t="shared" si="0"/>
        <v>2.5298769425245808</v>
      </c>
      <c r="F31" s="2"/>
      <c r="G31" s="13">
        <f t="shared" si="1"/>
        <v>4.381875401349582</v>
      </c>
      <c r="H31" s="2"/>
      <c r="I31" s="13">
        <f t="shared" si="2"/>
        <v>4.7329663748130857</v>
      </c>
      <c r="J31" s="2"/>
      <c r="K31" s="13">
        <f t="shared" si="3"/>
        <v>5.0597538850491617</v>
      </c>
      <c r="L31" s="2"/>
      <c r="M31" s="13">
        <f t="shared" si="4"/>
        <v>5.6569768181942912</v>
      </c>
      <c r="N31" s="19"/>
      <c r="O31" s="13">
        <f t="shared" si="5"/>
        <v>4.8443455281215151</v>
      </c>
      <c r="P31" s="17"/>
      <c r="Q31" s="13">
        <f t="shared" si="6"/>
        <v>5.0807924534873505</v>
      </c>
      <c r="R31" s="19"/>
      <c r="S31" s="13">
        <f t="shared" si="7"/>
        <v>4.1953262920627745</v>
      </c>
      <c r="T31" s="20"/>
      <c r="U31" s="13">
        <f t="shared" si="8"/>
        <v>4.4000953360763102</v>
      </c>
    </row>
    <row r="32" spans="1:21" s="16" customFormat="1" ht="15.2" customHeight="1">
      <c r="A32" s="17">
        <v>56</v>
      </c>
      <c r="B32" s="1"/>
      <c r="C32" s="18">
        <v>4.65E-2</v>
      </c>
      <c r="D32" s="3"/>
      <c r="E32" s="13">
        <f t="shared" si="0"/>
        <v>2.9584783228630478</v>
      </c>
      <c r="F32" s="2"/>
      <c r="G32" s="13">
        <f t="shared" si="1"/>
        <v>5.1242347682899601</v>
      </c>
      <c r="H32" s="2"/>
      <c r="I32" s="13">
        <f t="shared" si="2"/>
        <v>5.5348061351755522</v>
      </c>
      <c r="J32" s="2"/>
      <c r="K32" s="13">
        <f t="shared" si="3"/>
        <v>5.9169566457260956</v>
      </c>
      <c r="L32" s="2"/>
      <c r="M32" s="13">
        <f t="shared" si="4"/>
        <v>6.6153586398813458</v>
      </c>
      <c r="N32" s="19"/>
      <c r="O32" s="13">
        <f t="shared" si="5"/>
        <v>5.6650546880371806</v>
      </c>
      <c r="P32" s="17"/>
      <c r="Q32" s="13">
        <f t="shared" si="6"/>
        <v>5.9415594821811926</v>
      </c>
      <c r="R32" s="19"/>
      <c r="S32" s="13">
        <f t="shared" si="7"/>
        <v>4.9060812736683257</v>
      </c>
      <c r="T32" s="20"/>
      <c r="U32" s="13">
        <f t="shared" si="8"/>
        <v>5.1455414496652265</v>
      </c>
    </row>
    <row r="33" spans="1:21" s="16" customFormat="1" ht="15.2" customHeight="1">
      <c r="A33" s="21" t="s">
        <v>11</v>
      </c>
      <c r="B33" s="1"/>
      <c r="C33" s="18">
        <v>4.6899999999999997E-2</v>
      </c>
      <c r="D33" s="3"/>
      <c r="E33" s="13">
        <f t="shared" si="0"/>
        <v>3.009595793156568</v>
      </c>
      <c r="F33" s="2"/>
      <c r="G33" s="13">
        <f t="shared" si="1"/>
        <v>5.2127728239927293</v>
      </c>
      <c r="H33" s="2"/>
      <c r="I33" s="13">
        <f t="shared" si="2"/>
        <v>5.6304381653340254</v>
      </c>
      <c r="J33" s="2"/>
      <c r="K33" s="13">
        <f t="shared" si="3"/>
        <v>6.019191586313136</v>
      </c>
      <c r="L33" s="2"/>
      <c r="M33" s="13">
        <f t="shared" si="4"/>
        <v>6.7296607782954823</v>
      </c>
      <c r="N33" s="19"/>
      <c r="O33" s="13">
        <f t="shared" si="5"/>
        <v>5.7629371915150713</v>
      </c>
      <c r="P33" s="17"/>
      <c r="Q33" s="13">
        <f t="shared" si="6"/>
        <v>6.0442195179098501</v>
      </c>
      <c r="R33" s="19"/>
      <c r="S33" s="13">
        <f t="shared" si="7"/>
        <v>4.9908500082661984</v>
      </c>
      <c r="T33" s="20"/>
      <c r="U33" s="13">
        <f t="shared" si="8"/>
        <v>5.2344476485596614</v>
      </c>
    </row>
    <row r="34" spans="1:21" s="16" customFormat="1" ht="15.2" customHeight="1">
      <c r="A34" s="17">
        <v>55</v>
      </c>
      <c r="B34" s="1"/>
      <c r="C34" s="18">
        <v>5.1999999999999998E-2</v>
      </c>
      <c r="D34" s="3"/>
      <c r="E34" s="13">
        <f t="shared" si="0"/>
        <v>3.6997226893382726</v>
      </c>
      <c r="F34" s="2"/>
      <c r="G34" s="13">
        <f t="shared" si="1"/>
        <v>6.4081076718492538</v>
      </c>
      <c r="H34" s="2"/>
      <c r="I34" s="13">
        <f t="shared" si="2"/>
        <v>6.9215473647888501</v>
      </c>
      <c r="J34" s="2"/>
      <c r="K34" s="13">
        <f t="shared" si="3"/>
        <v>7.3994453786765453</v>
      </c>
      <c r="L34" s="2"/>
      <c r="M34" s="13">
        <f t="shared" si="4"/>
        <v>8.2728314312587141</v>
      </c>
      <c r="N34" s="19"/>
      <c r="O34" s="13">
        <f t="shared" si="5"/>
        <v>7.0844295879072883</v>
      </c>
      <c r="P34" s="17"/>
      <c r="Q34" s="13">
        <f t="shared" si="6"/>
        <v>7.4302124360355837</v>
      </c>
      <c r="R34" s="19"/>
      <c r="S34" s="13">
        <f t="shared" si="7"/>
        <v>6.1352959944498329</v>
      </c>
      <c r="T34" s="20"/>
      <c r="U34" s="13">
        <f t="shared" si="8"/>
        <v>6.4347527251218724</v>
      </c>
    </row>
    <row r="35" spans="1:21" s="16" customFormat="1" ht="15.2" customHeight="1">
      <c r="A35" s="17">
        <v>54</v>
      </c>
      <c r="B35" s="1"/>
      <c r="C35" s="18">
        <v>5.5E-2</v>
      </c>
      <c r="D35" s="3"/>
      <c r="E35" s="13">
        <f t="shared" si="0"/>
        <v>4.1389279346332382</v>
      </c>
      <c r="F35" s="2"/>
      <c r="G35" s="13">
        <f t="shared" si="1"/>
        <v>7.1688334716508857</v>
      </c>
      <c r="H35" s="2"/>
      <c r="I35" s="13">
        <f t="shared" si="2"/>
        <v>7.7432251399727337</v>
      </c>
      <c r="J35" s="2"/>
      <c r="K35" s="13">
        <f t="shared" si="3"/>
        <v>8.2778558692664763</v>
      </c>
      <c r="L35" s="2"/>
      <c r="M35" s="13">
        <f t="shared" si="4"/>
        <v>9.2549242158127267</v>
      </c>
      <c r="N35" s="19"/>
      <c r="O35" s="13">
        <f t="shared" si="5"/>
        <v>7.9254436033356317</v>
      </c>
      <c r="P35" s="17"/>
      <c r="Q35" s="13">
        <f t="shared" si="6"/>
        <v>8.3122753768519395</v>
      </c>
      <c r="R35" s="19"/>
      <c r="S35" s="13">
        <f t="shared" si="7"/>
        <v>6.8636354967495361</v>
      </c>
      <c r="T35" s="20"/>
      <c r="U35" s="13">
        <f t="shared" si="8"/>
        <v>7.1986416396056452</v>
      </c>
    </row>
    <row r="36" spans="1:21" s="16" customFormat="1" ht="15.2" customHeight="1">
      <c r="A36" s="17">
        <v>53</v>
      </c>
      <c r="B36" s="1"/>
      <c r="C36" s="18">
        <v>5.9499999999999997E-2</v>
      </c>
      <c r="D36" s="3"/>
      <c r="E36" s="13">
        <f t="shared" si="0"/>
        <v>4.8439139241604368</v>
      </c>
      <c r="F36" s="2"/>
      <c r="G36" s="13">
        <f t="shared" si="1"/>
        <v>8.3899050241362136</v>
      </c>
      <c r="H36" s="2"/>
      <c r="I36" s="13">
        <f t="shared" si="2"/>
        <v>9.0621331576160244</v>
      </c>
      <c r="J36" s="2"/>
      <c r="K36" s="13">
        <f t="shared" si="3"/>
        <v>9.6878278483208735</v>
      </c>
      <c r="L36" s="2"/>
      <c r="M36" s="13">
        <f t="shared" si="4"/>
        <v>10.831320811580497</v>
      </c>
      <c r="N36" s="19"/>
      <c r="O36" s="13">
        <f t="shared" si="5"/>
        <v>9.2753889972591637</v>
      </c>
      <c r="P36" s="17"/>
      <c r="Q36" s="13">
        <f t="shared" si="6"/>
        <v>9.7281100505454798</v>
      </c>
      <c r="R36" s="19"/>
      <c r="S36" s="13">
        <f t="shared" si="7"/>
        <v>8.0327225016091059</v>
      </c>
      <c r="T36" s="20"/>
      <c r="U36" s="13">
        <f t="shared" si="8"/>
        <v>8.4247904345831035</v>
      </c>
    </row>
    <row r="37" spans="1:21" s="16" customFormat="1" ht="15.2" customHeight="1">
      <c r="A37" s="21" t="s">
        <v>12</v>
      </c>
      <c r="B37" s="1"/>
      <c r="C37" s="18">
        <v>6.25E-2</v>
      </c>
      <c r="D37" s="3"/>
      <c r="E37" s="13">
        <f t="shared" si="0"/>
        <v>5.3446899982350704</v>
      </c>
      <c r="F37" s="2"/>
      <c r="G37" s="13">
        <f t="shared" si="1"/>
        <v>9.2572746276483553</v>
      </c>
      <c r="H37" s="2"/>
      <c r="I37" s="13">
        <f t="shared" si="2"/>
        <v>9.9989994059565284</v>
      </c>
      <c r="J37" s="2"/>
      <c r="K37" s="13">
        <f t="shared" si="3"/>
        <v>10.689379996470141</v>
      </c>
      <c r="L37" s="2"/>
      <c r="M37" s="13">
        <f t="shared" si="4"/>
        <v>11.95109015471685</v>
      </c>
      <c r="N37" s="19"/>
      <c r="O37" s="13">
        <f t="shared" si="5"/>
        <v>10.234302173728866</v>
      </c>
      <c r="P37" s="17"/>
      <c r="Q37" s="13">
        <f t="shared" si="6"/>
        <v>10.733826674653848</v>
      </c>
      <c r="R37" s="19"/>
      <c r="S37" s="13">
        <f t="shared" si="7"/>
        <v>8.8631656724554979</v>
      </c>
      <c r="T37" s="20"/>
      <c r="U37" s="13">
        <f t="shared" si="8"/>
        <v>9.2957665800692748</v>
      </c>
    </row>
    <row r="38" spans="1:21" s="16" customFormat="1" ht="15.2" customHeight="1">
      <c r="A38" s="17">
        <v>52</v>
      </c>
      <c r="B38" s="1"/>
      <c r="C38" s="18">
        <v>6.3500000000000001E-2</v>
      </c>
      <c r="D38" s="3"/>
      <c r="E38" s="13">
        <f t="shared" ref="E38:E69" si="9">1658.5*$B$2*($C38*$C38*0.7854)*(SQRT(E$5)/SQRT($G$3))</f>
        <v>5.517088318818141</v>
      </c>
      <c r="F38" s="2"/>
      <c r="G38" s="13">
        <f t="shared" ref="G38:G69" si="10">1658.5*$B$2*($C38*$C38*0.7854)*(SQRT(G$5)/SQRT($G$3))</f>
        <v>9.5558772780377801</v>
      </c>
      <c r="H38" s="2"/>
      <c r="I38" s="13">
        <f t="shared" ref="I38:I69" si="11">1658.5*$B$2*($C38*$C38*0.7854)*(SQRT(I$5)/SQRT($G$3))</f>
        <v>10.321527130795062</v>
      </c>
      <c r="J38" s="2"/>
      <c r="K38" s="13">
        <f t="shared" ref="K38:K69" si="12">1658.5*$B$2*($C38*$C38*0.7854)*(SQRT(K$5)/SQRT($G$3))</f>
        <v>11.034176637636282</v>
      </c>
      <c r="L38" s="2"/>
      <c r="M38" s="13">
        <f t="shared" ref="M38:M69" si="13">1658.5*$B$2*($C38*$C38*0.7854)*(SQRT(M$5)/SQRT($G$3))</f>
        <v>12.336584518747395</v>
      </c>
      <c r="N38" s="19"/>
      <c r="O38" s="13">
        <f t="shared" ref="O38:O69" si="14">1658.5*$B$2*($C38*$C38*0.7854)*(SQRT(O$5)/SQRT($Q$3))</f>
        <v>10.564419824644663</v>
      </c>
      <c r="P38" s="17"/>
      <c r="Q38" s="13">
        <f t="shared" ref="Q38:Q69" si="15">1658.5*$B$2*($C38*$C38*0.7854)*(SQRT(Q$5)/SQRT($Q$3))</f>
        <v>11.080056987871483</v>
      </c>
      <c r="R38" s="19"/>
      <c r="S38" s="13">
        <f t="shared" ref="S38:S69" si="16">1658.5*$B$2*($C38*$C38*0.7854)*(SQRT(S$5)/SQRT($U$3))</f>
        <v>9.1490559443862214</v>
      </c>
      <c r="T38" s="20"/>
      <c r="U38" s="13">
        <f t="shared" ref="U38:U69" si="17">1658.5*$B$2*($C38*$C38*0.7854)*(SQRT(U$5)/SQRT($U$3))</f>
        <v>9.5956108268759905</v>
      </c>
    </row>
    <row r="39" spans="1:21" s="16" customFormat="1" ht="15.2" customHeight="1">
      <c r="A39" s="17">
        <v>51</v>
      </c>
      <c r="B39" s="1"/>
      <c r="C39" s="18">
        <v>6.7000000000000004E-2</v>
      </c>
      <c r="D39" s="3"/>
      <c r="E39" s="13">
        <f t="shared" si="9"/>
        <v>6.1420322309317719</v>
      </c>
      <c r="F39" s="2"/>
      <c r="G39" s="13">
        <f t="shared" si="10"/>
        <v>10.63831188569945</v>
      </c>
      <c r="H39" s="2"/>
      <c r="I39" s="13">
        <f t="shared" si="11"/>
        <v>11.490690133334748</v>
      </c>
      <c r="J39" s="2"/>
      <c r="K39" s="13">
        <f t="shared" si="12"/>
        <v>12.284064461863544</v>
      </c>
      <c r="L39" s="2"/>
      <c r="M39" s="13">
        <f t="shared" si="13"/>
        <v>13.734001588358129</v>
      </c>
      <c r="N39" s="19"/>
      <c r="O39" s="13">
        <f t="shared" si="14"/>
        <v>11.761096309214434</v>
      </c>
      <c r="P39" s="17"/>
      <c r="Q39" s="13">
        <f t="shared" si="15"/>
        <v>12.33514187328541</v>
      </c>
      <c r="R39" s="19"/>
      <c r="S39" s="13">
        <f t="shared" si="16"/>
        <v>10.1854081801351</v>
      </c>
      <c r="T39" s="20"/>
      <c r="U39" s="13">
        <f t="shared" si="17"/>
        <v>10.682546221550332</v>
      </c>
    </row>
    <row r="40" spans="1:21" s="16" customFormat="1" ht="15.2" customHeight="1">
      <c r="A40" s="17">
        <v>50</v>
      </c>
      <c r="B40" s="1"/>
      <c r="C40" s="18">
        <v>7.0000000000000007E-2</v>
      </c>
      <c r="D40" s="3"/>
      <c r="E40" s="13">
        <f t="shared" si="9"/>
        <v>6.7043791337860741</v>
      </c>
      <c r="F40" s="2"/>
      <c r="G40" s="13">
        <f t="shared" si="10"/>
        <v>11.612325292922099</v>
      </c>
      <c r="H40" s="2"/>
      <c r="I40" s="13">
        <f t="shared" si="11"/>
        <v>12.542744854831872</v>
      </c>
      <c r="J40" s="2"/>
      <c r="K40" s="13">
        <f t="shared" si="12"/>
        <v>13.408758267572148</v>
      </c>
      <c r="L40" s="2"/>
      <c r="M40" s="13">
        <f t="shared" si="13"/>
        <v>14.991447490076819</v>
      </c>
      <c r="N40" s="19"/>
      <c r="O40" s="13">
        <f t="shared" si="14"/>
        <v>12.837908646725491</v>
      </c>
      <c r="P40" s="17"/>
      <c r="Q40" s="13">
        <f t="shared" si="15"/>
        <v>13.464512180685791</v>
      </c>
      <c r="R40" s="19"/>
      <c r="S40" s="13">
        <f t="shared" si="16"/>
        <v>11.117955019528178</v>
      </c>
      <c r="T40" s="20"/>
      <c r="U40" s="13">
        <f t="shared" si="17"/>
        <v>11.660609598038901</v>
      </c>
    </row>
    <row r="41" spans="1:21" s="16" customFormat="1" ht="14.45" customHeight="1">
      <c r="A41" s="17">
        <v>49</v>
      </c>
      <c r="B41" s="1"/>
      <c r="C41" s="18">
        <v>7.2999999999999995E-2</v>
      </c>
      <c r="D41" s="3"/>
      <c r="E41" s="13">
        <f t="shared" si="9"/>
        <v>7.2913543681522395</v>
      </c>
      <c r="F41" s="2"/>
      <c r="G41" s="13">
        <f t="shared" si="10"/>
        <v>12.628996221628949</v>
      </c>
      <c r="H41" s="2"/>
      <c r="I41" s="13">
        <f t="shared" si="11"/>
        <v>13.640874965591637</v>
      </c>
      <c r="J41" s="2"/>
      <c r="K41" s="13">
        <f t="shared" si="12"/>
        <v>14.582708736304479</v>
      </c>
      <c r="L41" s="2"/>
      <c r="M41" s="13">
        <f t="shared" si="13"/>
        <v>16.303964015228438</v>
      </c>
      <c r="N41" s="19"/>
      <c r="O41" s="13">
        <f t="shared" si="14"/>
        <v>13.961880648653086</v>
      </c>
      <c r="P41" s="17"/>
      <c r="Q41" s="13">
        <f t="shared" si="15"/>
        <v>14.643343961402969</v>
      </c>
      <c r="R41" s="19"/>
      <c r="S41" s="13">
        <f t="shared" si="16"/>
        <v>12.091343326339928</v>
      </c>
      <c r="T41" s="20"/>
      <c r="U41" s="13">
        <f t="shared" si="17"/>
        <v>12.681507866928426</v>
      </c>
    </row>
    <row r="42" spans="1:21" s="16" customFormat="1" ht="15" customHeight="1">
      <c r="A42" s="17">
        <v>48</v>
      </c>
      <c r="B42" s="1"/>
      <c r="C42" s="18">
        <v>7.5999999999999998E-2</v>
      </c>
      <c r="D42" s="3"/>
      <c r="E42" s="13">
        <f t="shared" si="9"/>
        <v>7.902957934030276</v>
      </c>
      <c r="F42" s="2"/>
      <c r="G42" s="13">
        <f t="shared" si="10"/>
        <v>13.688324671820007</v>
      </c>
      <c r="H42" s="2"/>
      <c r="I42" s="13">
        <f t="shared" si="11"/>
        <v>14.785080465614055</v>
      </c>
      <c r="J42" s="2"/>
      <c r="K42" s="13">
        <f t="shared" si="12"/>
        <v>15.805915868060552</v>
      </c>
      <c r="L42" s="2"/>
      <c r="M42" s="13">
        <f t="shared" si="13"/>
        <v>17.671551163812996</v>
      </c>
      <c r="N42" s="19"/>
      <c r="O42" s="13">
        <f t="shared" si="14"/>
        <v>15.133012314997227</v>
      </c>
      <c r="P42" s="17"/>
      <c r="Q42" s="13">
        <f t="shared" si="15"/>
        <v>15.87163721543696</v>
      </c>
      <c r="R42" s="19"/>
      <c r="S42" s="13">
        <f t="shared" si="16"/>
        <v>13.105573100570355</v>
      </c>
      <c r="T42" s="20"/>
      <c r="U42" s="13">
        <f t="shared" si="17"/>
        <v>13.745241028218913</v>
      </c>
    </row>
    <row r="43" spans="1:21" s="16" customFormat="1" ht="15.95" customHeight="1">
      <c r="A43" s="21" t="s">
        <v>13</v>
      </c>
      <c r="B43" s="1"/>
      <c r="C43" s="18">
        <v>7.8100000000000003E-2</v>
      </c>
      <c r="D43" s="3"/>
      <c r="E43" s="13">
        <f t="shared" si="9"/>
        <v>8.3457342873944622</v>
      </c>
      <c r="F43" s="2"/>
      <c r="G43" s="13">
        <f t="shared" si="10"/>
        <v>14.455235812236847</v>
      </c>
      <c r="H43" s="2"/>
      <c r="I43" s="13">
        <f t="shared" si="11"/>
        <v>15.613439172241023</v>
      </c>
      <c r="J43" s="2"/>
      <c r="K43" s="13">
        <f t="shared" si="12"/>
        <v>16.691468574788924</v>
      </c>
      <c r="L43" s="2"/>
      <c r="M43" s="13">
        <f t="shared" si="13"/>
        <v>18.661629188764785</v>
      </c>
      <c r="N43" s="19"/>
      <c r="O43" s="13">
        <f t="shared" si="14"/>
        <v>15.98086448176597</v>
      </c>
      <c r="P43" s="17"/>
      <c r="Q43" s="13">
        <f t="shared" si="15"/>
        <v>16.760872069884254</v>
      </c>
      <c r="R43" s="19"/>
      <c r="S43" s="13">
        <f t="shared" si="16"/>
        <v>13.839834615645767</v>
      </c>
      <c r="T43" s="20"/>
      <c r="U43" s="13">
        <f t="shared" si="17"/>
        <v>14.515341002100826</v>
      </c>
    </row>
    <row r="44" spans="1:21" s="16" customFormat="1" ht="15" customHeight="1">
      <c r="A44" s="17">
        <v>47</v>
      </c>
      <c r="B44" s="1"/>
      <c r="C44" s="18">
        <v>7.85E-2</v>
      </c>
      <c r="D44" s="3"/>
      <c r="E44" s="13">
        <f t="shared" si="9"/>
        <v>8.4314408810557602</v>
      </c>
      <c r="F44" s="2"/>
      <c r="G44" s="13">
        <f t="shared" si="10"/>
        <v>14.603683987001876</v>
      </c>
      <c r="H44" s="2"/>
      <c r="I44" s="13">
        <f t="shared" si="11"/>
        <v>15.773781526875037</v>
      </c>
      <c r="J44" s="2"/>
      <c r="K44" s="13">
        <f t="shared" si="12"/>
        <v>16.86288176211152</v>
      </c>
      <c r="L44" s="2"/>
      <c r="M44" s="13">
        <f t="shared" si="13"/>
        <v>18.853274958311399</v>
      </c>
      <c r="N44" s="19"/>
      <c r="O44" s="13">
        <f t="shared" si="14"/>
        <v>16.144980113935539</v>
      </c>
      <c r="P44" s="17"/>
      <c r="Q44" s="13">
        <f t="shared" si="15"/>
        <v>16.932997997026735</v>
      </c>
      <c r="R44" s="19"/>
      <c r="S44" s="13">
        <f t="shared" si="16"/>
        <v>13.981962922262756</v>
      </c>
      <c r="T44" s="20"/>
      <c r="U44" s="13">
        <f t="shared" si="17"/>
        <v>14.664406427656164</v>
      </c>
    </row>
    <row r="45" spans="1:21" s="16" customFormat="1" ht="15" customHeight="1">
      <c r="A45" s="17">
        <v>46</v>
      </c>
      <c r="B45" s="1"/>
      <c r="C45" s="18">
        <v>8.1000000000000003E-2</v>
      </c>
      <c r="D45" s="3"/>
      <c r="E45" s="13">
        <f t="shared" si="9"/>
        <v>8.9770268360755967</v>
      </c>
      <c r="F45" s="2"/>
      <c r="G45" s="13">
        <f t="shared" si="10"/>
        <v>15.548666580992222</v>
      </c>
      <c r="H45" s="2"/>
      <c r="I45" s="13">
        <f t="shared" si="11"/>
        <v>16.794479386235082</v>
      </c>
      <c r="J45" s="2"/>
      <c r="K45" s="13">
        <f t="shared" si="12"/>
        <v>17.954053672151193</v>
      </c>
      <c r="L45" s="2"/>
      <c r="M45" s="13">
        <f t="shared" si="13"/>
        <v>20.073242241304897</v>
      </c>
      <c r="N45" s="19"/>
      <c r="O45" s="13">
        <f t="shared" si="14"/>
        <v>17.189697679829781</v>
      </c>
      <c r="P45" s="17"/>
      <c r="Q45" s="13">
        <f t="shared" si="15"/>
        <v>18.0287070239754</v>
      </c>
      <c r="R45" s="19"/>
      <c r="S45" s="13">
        <f t="shared" si="16"/>
        <v>14.886714874107014</v>
      </c>
      <c r="T45" s="20"/>
      <c r="U45" s="13">
        <f t="shared" si="17"/>
        <v>15.613318280149636</v>
      </c>
    </row>
    <row r="46" spans="1:21" s="16" customFormat="1" ht="15.95" customHeight="1">
      <c r="A46" s="17">
        <v>45</v>
      </c>
      <c r="B46" s="1"/>
      <c r="C46" s="18">
        <v>8.2000000000000003E-2</v>
      </c>
      <c r="D46" s="3"/>
      <c r="E46" s="13">
        <f t="shared" si="9"/>
        <v>9.2000500603219493</v>
      </c>
      <c r="F46" s="2"/>
      <c r="G46" s="13">
        <f t="shared" si="10"/>
        <v>15.934954136654733</v>
      </c>
      <c r="H46" s="2"/>
      <c r="I46" s="13">
        <f t="shared" si="11"/>
        <v>17.211717633446835</v>
      </c>
      <c r="J46" s="2"/>
      <c r="K46" s="13">
        <f t="shared" si="12"/>
        <v>18.400100120643899</v>
      </c>
      <c r="L46" s="2"/>
      <c r="M46" s="13">
        <f t="shared" si="13"/>
        <v>20.571937331280921</v>
      </c>
      <c r="N46" s="19"/>
      <c r="O46" s="13">
        <f t="shared" si="14"/>
        <v>17.616754640935142</v>
      </c>
      <c r="P46" s="17"/>
      <c r="Q46" s="13">
        <f t="shared" si="15"/>
        <v>18.476608143455355</v>
      </c>
      <c r="R46" s="19"/>
      <c r="S46" s="13">
        <f t="shared" si="16"/>
        <v>15.256557051287237</v>
      </c>
      <c r="T46" s="20"/>
      <c r="U46" s="13">
        <f t="shared" si="17"/>
        <v>16.001212028002769</v>
      </c>
    </row>
    <row r="47" spans="1:21" s="16" customFormat="1" ht="15" customHeight="1">
      <c r="A47" s="17">
        <v>44</v>
      </c>
      <c r="B47" s="1"/>
      <c r="C47" s="18">
        <v>8.5999999999999993E-2</v>
      </c>
      <c r="D47" s="3"/>
      <c r="E47" s="13">
        <f t="shared" si="9"/>
        <v>10.119507770098323</v>
      </c>
      <c r="F47" s="2"/>
      <c r="G47" s="13">
        <f t="shared" si="10"/>
        <v>17.527501605398328</v>
      </c>
      <c r="H47" s="2"/>
      <c r="I47" s="13">
        <f t="shared" si="11"/>
        <v>18.931865499252343</v>
      </c>
      <c r="J47" s="2"/>
      <c r="K47" s="13">
        <f t="shared" si="12"/>
        <v>20.239015540196647</v>
      </c>
      <c r="L47" s="2"/>
      <c r="M47" s="13">
        <f t="shared" si="13"/>
        <v>22.627907272777165</v>
      </c>
      <c r="N47" s="19"/>
      <c r="O47" s="13">
        <f t="shared" si="14"/>
        <v>19.37738211248606</v>
      </c>
      <c r="P47" s="17"/>
      <c r="Q47" s="13">
        <f t="shared" si="15"/>
        <v>20.323169813949402</v>
      </c>
      <c r="R47" s="19"/>
      <c r="S47" s="13">
        <f t="shared" si="16"/>
        <v>16.781305168251098</v>
      </c>
      <c r="T47" s="20"/>
      <c r="U47" s="13">
        <f t="shared" si="17"/>
        <v>17.600381344305241</v>
      </c>
    </row>
    <row r="48" spans="1:21" s="16" customFormat="1" ht="15" customHeight="1">
      <c r="A48" s="17">
        <v>43</v>
      </c>
      <c r="B48" s="1"/>
      <c r="C48" s="18">
        <v>8.8999999999999996E-2</v>
      </c>
      <c r="D48" s="3"/>
      <c r="E48" s="13">
        <f t="shared" si="9"/>
        <v>10.837834105861116</v>
      </c>
      <c r="F48" s="2"/>
      <c r="G48" s="13">
        <f t="shared" si="10"/>
        <v>18.771679315354266</v>
      </c>
      <c r="H48" s="2"/>
      <c r="I48" s="13">
        <f t="shared" si="11"/>
        <v>20.275731019412898</v>
      </c>
      <c r="J48" s="2"/>
      <c r="K48" s="13">
        <f t="shared" si="12"/>
        <v>21.675668211722233</v>
      </c>
      <c r="L48" s="2"/>
      <c r="M48" s="13">
        <f t="shared" si="13"/>
        <v>24.234133789571107</v>
      </c>
      <c r="N48" s="19"/>
      <c r="O48" s="13">
        <f t="shared" si="14"/>
        <v>20.75287232463522</v>
      </c>
      <c r="P48" s="17"/>
      <c r="Q48" s="13">
        <f t="shared" si="15"/>
        <v>21.765796119022877</v>
      </c>
      <c r="R48" s="19"/>
      <c r="S48" s="13">
        <f t="shared" si="16"/>
        <v>17.972514634629114</v>
      </c>
      <c r="T48" s="20"/>
      <c r="U48" s="13">
        <f t="shared" si="17"/>
        <v>18.849732372666551</v>
      </c>
    </row>
    <row r="49" spans="1:21" s="16" customFormat="1" ht="15" customHeight="1">
      <c r="A49" s="17">
        <v>42</v>
      </c>
      <c r="B49" s="1"/>
      <c r="C49" s="18">
        <v>9.35E-2</v>
      </c>
      <c r="D49" s="3"/>
      <c r="E49" s="13">
        <f t="shared" si="9"/>
        <v>11.96150173109006</v>
      </c>
      <c r="F49" s="2"/>
      <c r="G49" s="13">
        <f t="shared" si="10"/>
        <v>20.717928733071062</v>
      </c>
      <c r="H49" s="2"/>
      <c r="I49" s="13">
        <f t="shared" si="11"/>
        <v>22.377920654521205</v>
      </c>
      <c r="J49" s="2"/>
      <c r="K49" s="13">
        <f t="shared" si="12"/>
        <v>23.92300346218012</v>
      </c>
      <c r="L49" s="2"/>
      <c r="M49" s="13">
        <f t="shared" si="13"/>
        <v>26.746730983698782</v>
      </c>
      <c r="N49" s="19"/>
      <c r="O49" s="13">
        <f t="shared" si="14"/>
        <v>22.904532013639979</v>
      </c>
      <c r="P49" s="17"/>
      <c r="Q49" s="13">
        <f t="shared" si="15"/>
        <v>24.022475839102107</v>
      </c>
      <c r="R49" s="19"/>
      <c r="S49" s="13">
        <f t="shared" si="16"/>
        <v>19.835906585606164</v>
      </c>
      <c r="T49" s="20"/>
      <c r="U49" s="13">
        <f t="shared" si="17"/>
        <v>20.804074338460318</v>
      </c>
    </row>
    <row r="50" spans="1:21" s="16" customFormat="1" ht="15.95" customHeight="1">
      <c r="A50" s="21" t="s">
        <v>14</v>
      </c>
      <c r="B50" s="1"/>
      <c r="C50" s="18">
        <v>9.3799999999999994E-2</v>
      </c>
      <c r="D50" s="3"/>
      <c r="E50" s="13">
        <f t="shared" si="9"/>
        <v>12.038383172626272</v>
      </c>
      <c r="F50" s="2"/>
      <c r="G50" s="13">
        <f t="shared" si="10"/>
        <v>20.851091295970917</v>
      </c>
      <c r="H50" s="2"/>
      <c r="I50" s="13">
        <f t="shared" si="11"/>
        <v>22.521752661336102</v>
      </c>
      <c r="J50" s="2"/>
      <c r="K50" s="13">
        <f t="shared" si="12"/>
        <v>24.076766345252544</v>
      </c>
      <c r="L50" s="2"/>
      <c r="M50" s="13">
        <f t="shared" si="13"/>
        <v>26.918643113181929</v>
      </c>
      <c r="N50" s="19"/>
      <c r="O50" s="13">
        <f t="shared" si="14"/>
        <v>23.051748766060285</v>
      </c>
      <c r="P50" s="17"/>
      <c r="Q50" s="13">
        <f t="shared" si="15"/>
        <v>24.176878071639401</v>
      </c>
      <c r="R50" s="19"/>
      <c r="S50" s="13">
        <f t="shared" si="16"/>
        <v>19.963400033064794</v>
      </c>
      <c r="T50" s="20"/>
      <c r="U50" s="13">
        <f t="shared" si="17"/>
        <v>20.937790594238646</v>
      </c>
    </row>
    <row r="51" spans="1:21" s="16" customFormat="1" ht="15" customHeight="1">
      <c r="A51" s="17">
        <v>41</v>
      </c>
      <c r="B51" s="1"/>
      <c r="C51" s="18">
        <v>9.6000000000000002E-2</v>
      </c>
      <c r="D51" s="3"/>
      <c r="E51" s="13">
        <f t="shared" si="9"/>
        <v>12.609705734076011</v>
      </c>
      <c r="F51" s="2"/>
      <c r="G51" s="13">
        <f t="shared" si="10"/>
        <v>21.840650999912256</v>
      </c>
      <c r="H51" s="2"/>
      <c r="I51" s="13">
        <f t="shared" si="11"/>
        <v>23.590599302475614</v>
      </c>
      <c r="J51" s="2"/>
      <c r="K51" s="13">
        <f t="shared" si="12"/>
        <v>25.219411468152021</v>
      </c>
      <c r="L51" s="2"/>
      <c r="M51" s="13">
        <f t="shared" si="13"/>
        <v>28.196159197662848</v>
      </c>
      <c r="N51" s="19"/>
      <c r="O51" s="13">
        <f t="shared" si="14"/>
        <v>24.14574818126982</v>
      </c>
      <c r="P51" s="17"/>
      <c r="Q51" s="13">
        <f t="shared" si="15"/>
        <v>25.32427433820413</v>
      </c>
      <c r="R51" s="19"/>
      <c r="S51" s="13">
        <f t="shared" si="16"/>
        <v>20.910831318361566</v>
      </c>
      <c r="T51" s="20"/>
      <c r="U51" s="13">
        <f t="shared" si="17"/>
        <v>21.931464909291122</v>
      </c>
    </row>
    <row r="52" spans="1:21" s="16" customFormat="1" ht="15" customHeight="1">
      <c r="A52" s="17">
        <v>40</v>
      </c>
      <c r="B52" s="1"/>
      <c r="C52" s="18">
        <v>9.8000000000000004E-2</v>
      </c>
      <c r="D52" s="3"/>
      <c r="E52" s="13">
        <f t="shared" si="9"/>
        <v>13.140583102220702</v>
      </c>
      <c r="F52" s="2"/>
      <c r="G52" s="13">
        <f t="shared" si="10"/>
        <v>22.760157574127312</v>
      </c>
      <c r="H52" s="2"/>
      <c r="I52" s="13">
        <f t="shared" si="11"/>
        <v>24.583779915470462</v>
      </c>
      <c r="J52" s="2"/>
      <c r="K52" s="13">
        <f t="shared" si="12"/>
        <v>26.281166204441405</v>
      </c>
      <c r="L52" s="2"/>
      <c r="M52" s="13">
        <f t="shared" si="13"/>
        <v>29.383237080550558</v>
      </c>
      <c r="N52" s="19"/>
      <c r="O52" s="13">
        <f t="shared" si="14"/>
        <v>25.162300947581958</v>
      </c>
      <c r="P52" s="17"/>
      <c r="Q52" s="13">
        <f t="shared" si="15"/>
        <v>26.390443874144147</v>
      </c>
      <c r="R52" s="19"/>
      <c r="S52" s="13">
        <f t="shared" si="16"/>
        <v>21.791191838275225</v>
      </c>
      <c r="T52" s="20"/>
      <c r="U52" s="13">
        <f t="shared" si="17"/>
        <v>22.854794812156243</v>
      </c>
    </row>
    <row r="53" spans="1:21" s="16" customFormat="1" ht="15" customHeight="1">
      <c r="A53" s="17">
        <v>39</v>
      </c>
      <c r="B53" s="1"/>
      <c r="C53" s="18">
        <v>9.9500000000000005E-2</v>
      </c>
      <c r="D53" s="3"/>
      <c r="E53" s="13">
        <f t="shared" si="9"/>
        <v>13.545924391686851</v>
      </c>
      <c r="F53" s="2"/>
      <c r="G53" s="13">
        <f t="shared" si="10"/>
        <v>23.462229281888163</v>
      </c>
      <c r="H53" s="2"/>
      <c r="I53" s="13">
        <f t="shared" si="11"/>
        <v>25.342104030418206</v>
      </c>
      <c r="J53" s="17"/>
      <c r="K53" s="13">
        <f t="shared" si="12"/>
        <v>27.091848783373703</v>
      </c>
      <c r="L53" s="17"/>
      <c r="M53" s="13">
        <f t="shared" si="13"/>
        <v>30.289607757884287</v>
      </c>
      <c r="N53" s="6"/>
      <c r="O53" s="13">
        <f t="shared" si="14"/>
        <v>25.938470424437558</v>
      </c>
      <c r="P53" s="2"/>
      <c r="Q53" s="13">
        <f t="shared" si="15"/>
        <v>27.204497289149895</v>
      </c>
      <c r="R53" s="6"/>
      <c r="S53" s="13">
        <f t="shared" si="16"/>
        <v>22.463374322874252</v>
      </c>
      <c r="T53" s="7"/>
      <c r="U53" s="13">
        <f t="shared" si="17"/>
        <v>23.559785749588698</v>
      </c>
    </row>
    <row r="54" spans="1:21" s="16" customFormat="1" ht="15.95" customHeight="1">
      <c r="A54" s="17">
        <v>38</v>
      </c>
      <c r="B54" s="1"/>
      <c r="C54" s="18">
        <v>0.10150000000000001</v>
      </c>
      <c r="D54" s="3"/>
      <c r="E54" s="13">
        <f t="shared" si="9"/>
        <v>14.095957128785217</v>
      </c>
      <c r="F54" s="2"/>
      <c r="G54" s="13">
        <f t="shared" si="10"/>
        <v>24.414913928368708</v>
      </c>
      <c r="H54" s="2"/>
      <c r="I54" s="13">
        <f t="shared" si="11"/>
        <v>26.371121057284004</v>
      </c>
      <c r="J54" s="17"/>
      <c r="K54" s="13">
        <f t="shared" si="12"/>
        <v>28.191914257570435</v>
      </c>
      <c r="L54" s="17"/>
      <c r="M54" s="13">
        <f t="shared" si="13"/>
        <v>31.519518347886503</v>
      </c>
      <c r="N54" s="6"/>
      <c r="O54" s="13">
        <f t="shared" si="14"/>
        <v>26.991702929740338</v>
      </c>
      <c r="P54" s="2"/>
      <c r="Q54" s="13">
        <f t="shared" si="15"/>
        <v>28.309136859891868</v>
      </c>
      <c r="R54" s="6"/>
      <c r="S54" s="13">
        <f t="shared" si="16"/>
        <v>23.375500428557991</v>
      </c>
      <c r="T54" s="7"/>
      <c r="U54" s="13">
        <f t="shared" si="17"/>
        <v>24.516431679876785</v>
      </c>
    </row>
    <row r="55" spans="1:21" s="16" customFormat="1" ht="15" customHeight="1">
      <c r="A55" s="17">
        <v>37</v>
      </c>
      <c r="B55" s="1"/>
      <c r="C55" s="18">
        <v>0.104</v>
      </c>
      <c r="D55" s="3"/>
      <c r="E55" s="13">
        <f t="shared" si="9"/>
        <v>14.798890757353091</v>
      </c>
      <c r="F55" s="2"/>
      <c r="G55" s="13">
        <f t="shared" si="10"/>
        <v>25.632430687397015</v>
      </c>
      <c r="H55" s="2"/>
      <c r="I55" s="13">
        <f t="shared" si="11"/>
        <v>27.686189459155401</v>
      </c>
      <c r="J55" s="22"/>
      <c r="K55" s="13">
        <f t="shared" si="12"/>
        <v>29.597781514706181</v>
      </c>
      <c r="L55" s="17"/>
      <c r="M55" s="13">
        <f t="shared" si="13"/>
        <v>33.091325725034856</v>
      </c>
      <c r="N55" s="6"/>
      <c r="O55" s="13">
        <f t="shared" si="14"/>
        <v>28.337718351629153</v>
      </c>
      <c r="P55" s="2"/>
      <c r="Q55" s="13">
        <f t="shared" si="15"/>
        <v>29.720849744142335</v>
      </c>
      <c r="R55" s="6"/>
      <c r="S55" s="13">
        <f t="shared" si="16"/>
        <v>24.541183977799331</v>
      </c>
      <c r="T55" s="7"/>
      <c r="U55" s="13">
        <f t="shared" si="17"/>
        <v>25.739010900487489</v>
      </c>
    </row>
    <row r="56" spans="1:21" s="16" customFormat="1" ht="15" customHeight="1">
      <c r="A56" s="17">
        <v>36</v>
      </c>
      <c r="B56" s="1"/>
      <c r="C56" s="18">
        <v>0.1065</v>
      </c>
      <c r="D56" s="3"/>
      <c r="E56" s="13">
        <f t="shared" si="9"/>
        <v>15.518927393915323</v>
      </c>
      <c r="F56" s="2"/>
      <c r="G56" s="13">
        <f t="shared" si="10"/>
        <v>26.879570725233808</v>
      </c>
      <c r="H56" s="2"/>
      <c r="I56" s="13">
        <f t="shared" si="11"/>
        <v>29.03325465912587</v>
      </c>
      <c r="J56" s="17"/>
      <c r="K56" s="13">
        <f t="shared" si="12"/>
        <v>31.037854787830646</v>
      </c>
      <c r="L56" s="17"/>
      <c r="M56" s="13">
        <f t="shared" si="13"/>
        <v>34.701376590678315</v>
      </c>
      <c r="N56" s="6"/>
      <c r="O56" s="13">
        <f t="shared" si="14"/>
        <v>29.716483540473913</v>
      </c>
      <c r="P56" s="2"/>
      <c r="Q56" s="13">
        <f t="shared" si="15"/>
        <v>31.166910873751711</v>
      </c>
      <c r="R56" s="6"/>
      <c r="S56" s="13">
        <f t="shared" si="16"/>
        <v>25.735229657192541</v>
      </c>
      <c r="T56" s="7"/>
      <c r="U56" s="13">
        <f t="shared" si="17"/>
        <v>26.991336574154428</v>
      </c>
    </row>
    <row r="57" spans="1:21" s="16" customFormat="1" ht="15" customHeight="1">
      <c r="A57" s="21" t="s">
        <v>15</v>
      </c>
      <c r="B57" s="1"/>
      <c r="C57" s="18">
        <v>0.1094</v>
      </c>
      <c r="D57" s="3"/>
      <c r="E57" s="13">
        <f t="shared" si="9"/>
        <v>16.37559654074283</v>
      </c>
      <c r="F57" s="2"/>
      <c r="G57" s="13">
        <f t="shared" si="10"/>
        <v>28.363365212815733</v>
      </c>
      <c r="H57" s="2"/>
      <c r="I57" s="13">
        <f t="shared" si="11"/>
        <v>30.635935879750104</v>
      </c>
      <c r="J57" s="17"/>
      <c r="K57" s="13">
        <f t="shared" si="12"/>
        <v>32.75119308148566</v>
      </c>
      <c r="L57" s="17"/>
      <c r="M57" s="13">
        <f t="shared" si="13"/>
        <v>36.616947037211375</v>
      </c>
      <c r="N57" s="6"/>
      <c r="O57" s="13">
        <f t="shared" si="14"/>
        <v>31.356880067576213</v>
      </c>
      <c r="P57" s="2"/>
      <c r="Q57" s="13">
        <f t="shared" si="15"/>
        <v>32.887373265884186</v>
      </c>
      <c r="R57" s="6"/>
      <c r="S57" s="13">
        <f t="shared" si="16"/>
        <v>27.155854721942902</v>
      </c>
      <c r="T57" s="7"/>
      <c r="U57" s="13">
        <f t="shared" si="17"/>
        <v>28.481300711996901</v>
      </c>
    </row>
    <row r="58" spans="1:21" s="16" customFormat="1" ht="15.95" customHeight="1">
      <c r="A58" s="17">
        <v>35</v>
      </c>
      <c r="B58" s="1"/>
      <c r="C58" s="18">
        <v>0.11</v>
      </c>
      <c r="D58" s="3"/>
      <c r="E58" s="13">
        <f t="shared" si="9"/>
        <v>16.555711738532953</v>
      </c>
      <c r="F58" s="2"/>
      <c r="G58" s="13">
        <f t="shared" si="10"/>
        <v>28.675333886603543</v>
      </c>
      <c r="H58" s="2"/>
      <c r="I58" s="13">
        <f t="shared" si="11"/>
        <v>30.972900559890935</v>
      </c>
      <c r="J58" s="17"/>
      <c r="K58" s="13">
        <f t="shared" si="12"/>
        <v>33.111423477065905</v>
      </c>
      <c r="L58" s="17"/>
      <c r="M58" s="13">
        <f t="shared" si="13"/>
        <v>37.019696863250907</v>
      </c>
      <c r="N58" s="6"/>
      <c r="O58" s="13">
        <f t="shared" si="14"/>
        <v>31.701774413342527</v>
      </c>
      <c r="P58" s="2"/>
      <c r="Q58" s="13">
        <f t="shared" si="15"/>
        <v>33.249101507407758</v>
      </c>
      <c r="R58" s="6"/>
      <c r="S58" s="13">
        <f t="shared" si="16"/>
        <v>27.454541986998144</v>
      </c>
      <c r="T58" s="7"/>
      <c r="U58" s="13">
        <f t="shared" si="17"/>
        <v>28.794566558422581</v>
      </c>
    </row>
    <row r="59" spans="1:21" s="16" customFormat="1" ht="15" customHeight="1">
      <c r="A59" s="17">
        <v>34</v>
      </c>
      <c r="B59" s="1"/>
      <c r="C59" s="18">
        <v>0.111</v>
      </c>
      <c r="D59" s="3"/>
      <c r="E59" s="13">
        <f t="shared" si="9"/>
        <v>16.858092919873101</v>
      </c>
      <c r="F59" s="2"/>
      <c r="G59" s="13">
        <f t="shared" si="10"/>
        <v>29.199073455937381</v>
      </c>
      <c r="H59" s="2"/>
      <c r="I59" s="13">
        <f t="shared" si="11"/>
        <v>31.538603950282337</v>
      </c>
      <c r="J59" s="17"/>
      <c r="K59" s="13">
        <f t="shared" si="12"/>
        <v>33.716185839746203</v>
      </c>
      <c r="L59" s="17"/>
      <c r="M59" s="13">
        <f t="shared" si="13"/>
        <v>37.69584173984417</v>
      </c>
      <c r="N59" s="6"/>
      <c r="O59" s="13">
        <f t="shared" si="14"/>
        <v>32.280790293123417</v>
      </c>
      <c r="P59" s="2"/>
      <c r="Q59" s="13">
        <f t="shared" si="15"/>
        <v>33.856378485352977</v>
      </c>
      <c r="R59" s="6"/>
      <c r="S59" s="13">
        <f t="shared" si="16"/>
        <v>27.95598444808299</v>
      </c>
      <c r="T59" s="7"/>
      <c r="U59" s="13">
        <f t="shared" si="17"/>
        <v>29.320483848456586</v>
      </c>
    </row>
    <row r="60" spans="1:21" s="16" customFormat="1" ht="15" customHeight="1">
      <c r="A60" s="17">
        <v>33</v>
      </c>
      <c r="B60" s="1"/>
      <c r="C60" s="18">
        <v>0.113</v>
      </c>
      <c r="D60" s="3"/>
      <c r="E60" s="13">
        <f t="shared" si="9"/>
        <v>17.471064726390686</v>
      </c>
      <c r="F60" s="2"/>
      <c r="G60" s="13">
        <f t="shared" si="10"/>
        <v>30.260771768433116</v>
      </c>
      <c r="H60" s="2"/>
      <c r="I60" s="13">
        <f t="shared" si="11"/>
        <v>32.685369194152685</v>
      </c>
      <c r="J60" s="17"/>
      <c r="K60" s="13">
        <f t="shared" si="12"/>
        <v>34.942129452781373</v>
      </c>
      <c r="L60" s="17"/>
      <c r="M60" s="13">
        <f t="shared" si="13"/>
        <v>39.066488367508342</v>
      </c>
      <c r="N60" s="6"/>
      <c r="O60" s="13">
        <f t="shared" si="14"/>
        <v>33.454541940824036</v>
      </c>
      <c r="P60" s="2"/>
      <c r="Q60" s="13">
        <f t="shared" si="15"/>
        <v>35.087419599015682</v>
      </c>
      <c r="R60" s="6"/>
      <c r="S60" s="13">
        <f t="shared" si="16"/>
        <v>28.972483192725573</v>
      </c>
      <c r="T60" s="7"/>
      <c r="U60" s="13">
        <f t="shared" si="17"/>
        <v>30.386596725991573</v>
      </c>
    </row>
    <row r="61" spans="1:21" s="16" customFormat="1" ht="15.95" customHeight="1">
      <c r="A61" s="17">
        <v>32</v>
      </c>
      <c r="B61" s="1"/>
      <c r="C61" s="18">
        <v>0.11600000000000001</v>
      </c>
      <c r="D61" s="3"/>
      <c r="E61" s="13">
        <f t="shared" si="9"/>
        <v>18.411046045760283</v>
      </c>
      <c r="F61" s="2"/>
      <c r="G61" s="13">
        <f t="shared" si="10"/>
        <v>31.888867171746881</v>
      </c>
      <c r="H61" s="2"/>
      <c r="I61" s="13">
        <f t="shared" si="11"/>
        <v>34.443913217677064</v>
      </c>
      <c r="J61" s="17"/>
      <c r="K61" s="13">
        <f t="shared" si="12"/>
        <v>36.822092091520567</v>
      </c>
      <c r="L61" s="17"/>
      <c r="M61" s="13">
        <f t="shared" si="13"/>
        <v>41.168350495198695</v>
      </c>
      <c r="N61" s="6"/>
      <c r="O61" s="13">
        <f t="shared" si="14"/>
        <v>35.254469132722072</v>
      </c>
      <c r="P61" s="2"/>
      <c r="Q61" s="13">
        <f t="shared" si="15"/>
        <v>36.975199163940395</v>
      </c>
      <c r="R61" s="6"/>
      <c r="S61" s="13">
        <f t="shared" si="16"/>
        <v>30.531265865871656</v>
      </c>
      <c r="T61" s="7"/>
      <c r="U61" s="13">
        <f t="shared" si="17"/>
        <v>32.021461785961513</v>
      </c>
    </row>
    <row r="62" spans="1:21" s="16" customFormat="1" ht="15" customHeight="1">
      <c r="A62" s="17">
        <v>31</v>
      </c>
      <c r="B62" s="1"/>
      <c r="C62" s="18">
        <v>0.12</v>
      </c>
      <c r="D62" s="3"/>
      <c r="E62" s="13">
        <f t="shared" si="9"/>
        <v>19.702665209493766</v>
      </c>
      <c r="F62" s="2"/>
      <c r="G62" s="13">
        <f t="shared" si="10"/>
        <v>34.126017187362898</v>
      </c>
      <c r="H62" s="2"/>
      <c r="I62" s="13">
        <f t="shared" si="11"/>
        <v>36.860311410118143</v>
      </c>
      <c r="J62" s="17"/>
      <c r="K62" s="13">
        <f t="shared" si="12"/>
        <v>39.405330418987532</v>
      </c>
      <c r="L62" s="17"/>
      <c r="M62" s="13">
        <f t="shared" si="13"/>
        <v>44.056498746348197</v>
      </c>
      <c r="N62" s="6"/>
      <c r="O62" s="13">
        <f t="shared" si="14"/>
        <v>37.727731533234092</v>
      </c>
      <c r="P62" s="2"/>
      <c r="Q62" s="13">
        <f t="shared" si="15"/>
        <v>39.569178653443949</v>
      </c>
      <c r="R62" s="6"/>
      <c r="S62" s="13">
        <f t="shared" si="16"/>
        <v>32.673173934939946</v>
      </c>
      <c r="T62" s="7"/>
      <c r="U62" s="13">
        <f t="shared" si="17"/>
        <v>34.267913920767377</v>
      </c>
    </row>
    <row r="63" spans="1:21" s="16" customFormat="1" ht="15" customHeight="1">
      <c r="A63" s="21" t="s">
        <v>16</v>
      </c>
      <c r="B63" s="1"/>
      <c r="C63" s="18">
        <v>0.125</v>
      </c>
      <c r="D63" s="3"/>
      <c r="E63" s="13">
        <f t="shared" si="9"/>
        <v>21.378759992940282</v>
      </c>
      <c r="F63" s="2"/>
      <c r="G63" s="13">
        <f t="shared" si="10"/>
        <v>37.029098510593421</v>
      </c>
      <c r="H63" s="2"/>
      <c r="I63" s="13">
        <f t="shared" si="11"/>
        <v>39.995997623826113</v>
      </c>
      <c r="J63" s="17"/>
      <c r="K63" s="13">
        <f t="shared" si="12"/>
        <v>42.757519985880563</v>
      </c>
      <c r="L63" s="17"/>
      <c r="M63" s="13">
        <f t="shared" si="13"/>
        <v>47.804360618867399</v>
      </c>
      <c r="N63" s="6"/>
      <c r="O63" s="13">
        <f t="shared" si="14"/>
        <v>40.937208694915462</v>
      </c>
      <c r="P63" s="2"/>
      <c r="Q63" s="13">
        <f t="shared" si="15"/>
        <v>42.935306698615392</v>
      </c>
      <c r="R63" s="6"/>
      <c r="S63" s="13">
        <f t="shared" si="16"/>
        <v>35.452662689821992</v>
      </c>
      <c r="T63" s="7"/>
      <c r="U63" s="13">
        <f t="shared" si="17"/>
        <v>37.183066320277099</v>
      </c>
    </row>
    <row r="64" spans="1:21" s="16" customFormat="1" ht="15.95" customHeight="1">
      <c r="A64" s="17">
        <v>30</v>
      </c>
      <c r="B64" s="1"/>
      <c r="C64" s="18">
        <v>0.1285</v>
      </c>
      <c r="D64" s="3"/>
      <c r="E64" s="13">
        <f t="shared" si="9"/>
        <v>22.592731500379401</v>
      </c>
      <c r="F64" s="2"/>
      <c r="G64" s="13">
        <f t="shared" si="10"/>
        <v>39.131758840418954</v>
      </c>
      <c r="H64" s="2"/>
      <c r="I64" s="13">
        <f t="shared" si="11"/>
        <v>42.267130352897446</v>
      </c>
      <c r="J64" s="17"/>
      <c r="K64" s="13">
        <f t="shared" si="12"/>
        <v>45.185463000758801</v>
      </c>
      <c r="L64" s="17"/>
      <c r="M64" s="13">
        <f t="shared" si="13"/>
        <v>50.518883432249154</v>
      </c>
      <c r="N64" s="6"/>
      <c r="O64" s="13">
        <f t="shared" si="14"/>
        <v>43.261787153447536</v>
      </c>
      <c r="P64" s="2"/>
      <c r="Q64" s="13">
        <f t="shared" si="15"/>
        <v>45.373345154189565</v>
      </c>
      <c r="R64" s="6"/>
      <c r="S64" s="13">
        <f t="shared" si="16"/>
        <v>37.465806688000839</v>
      </c>
      <c r="T64" s="7"/>
      <c r="U64" s="13">
        <f t="shared" si="17"/>
        <v>39.294469558207709</v>
      </c>
    </row>
    <row r="65" spans="1:21" s="16" customFormat="1" ht="15" customHeight="1">
      <c r="A65" s="17">
        <v>29</v>
      </c>
      <c r="B65" s="1"/>
      <c r="C65" s="18">
        <v>0.13600000000000001</v>
      </c>
      <c r="D65" s="3"/>
      <c r="E65" s="13">
        <f t="shared" si="9"/>
        <v>25.3069788690831</v>
      </c>
      <c r="F65" s="2"/>
      <c r="G65" s="13">
        <f t="shared" si="10"/>
        <v>43.832973187323901</v>
      </c>
      <c r="H65" s="2"/>
      <c r="I65" s="13">
        <f t="shared" si="11"/>
        <v>47.345022211218414</v>
      </c>
      <c r="J65" s="17"/>
      <c r="K65" s="13">
        <f t="shared" si="12"/>
        <v>50.613957738166199</v>
      </c>
      <c r="L65" s="17"/>
      <c r="M65" s="13">
        <f t="shared" si="13"/>
        <v>56.588125056420566</v>
      </c>
      <c r="N65" s="6"/>
      <c r="O65" s="13">
        <f t="shared" si="14"/>
        <v>48.459175169354005</v>
      </c>
      <c r="P65" s="2"/>
      <c r="Q65" s="13">
        <f t="shared" si="15"/>
        <v>50.824411692645782</v>
      </c>
      <c r="R65" s="6"/>
      <c r="S65" s="13">
        <f t="shared" si="16"/>
        <v>41.966876743100642</v>
      </c>
      <c r="T65" s="7"/>
      <c r="U65" s="13">
        <f t="shared" si="17"/>
        <v>44.015231658230093</v>
      </c>
    </row>
    <row r="66" spans="1:21" s="16" customFormat="1" ht="15" customHeight="1">
      <c r="A66" s="17">
        <v>28</v>
      </c>
      <c r="B66" s="1"/>
      <c r="C66" s="18">
        <v>0.14050000000000001</v>
      </c>
      <c r="D66" s="3"/>
      <c r="E66" s="13">
        <f t="shared" si="9"/>
        <v>27.009412284840927</v>
      </c>
      <c r="F66" s="2"/>
      <c r="G66" s="13">
        <f t="shared" si="10"/>
        <v>46.781674359919485</v>
      </c>
      <c r="H66" s="2"/>
      <c r="I66" s="13">
        <f t="shared" si="11"/>
        <v>50.529983493998948</v>
      </c>
      <c r="J66" s="17"/>
      <c r="K66" s="13">
        <f t="shared" si="12"/>
        <v>54.018824569681854</v>
      </c>
      <c r="L66" s="17"/>
      <c r="M66" s="13">
        <f t="shared" si="13"/>
        <v>60.394881901222227</v>
      </c>
      <c r="N66" s="6"/>
      <c r="O66" s="13">
        <f t="shared" si="14"/>
        <v>51.719086972147522</v>
      </c>
      <c r="P66" s="2"/>
      <c r="Q66" s="13">
        <f t="shared" si="15"/>
        <v>54.243436035669937</v>
      </c>
      <c r="R66" s="6"/>
      <c r="S66" s="13">
        <f t="shared" si="16"/>
        <v>44.790043178416553</v>
      </c>
      <c r="T66" s="7"/>
      <c r="U66" s="13">
        <f t="shared" si="17"/>
        <v>46.976193595446411</v>
      </c>
    </row>
    <row r="67" spans="1:21" s="16" customFormat="1" ht="15" customHeight="1">
      <c r="A67" s="21" t="s">
        <v>17</v>
      </c>
      <c r="B67" s="1"/>
      <c r="C67" s="18">
        <v>0.1406</v>
      </c>
      <c r="D67" s="3"/>
      <c r="E67" s="13">
        <f t="shared" si="9"/>
        <v>27.047873529218624</v>
      </c>
      <c r="F67" s="2"/>
      <c r="G67" s="13">
        <f t="shared" si="10"/>
        <v>46.848291189303978</v>
      </c>
      <c r="H67" s="2"/>
      <c r="I67" s="13">
        <f t="shared" si="11"/>
        <v>50.601937893564113</v>
      </c>
      <c r="J67" s="17"/>
      <c r="K67" s="13">
        <f t="shared" si="12"/>
        <v>54.095747058437247</v>
      </c>
      <c r="L67" s="17"/>
      <c r="M67" s="13">
        <f t="shared" si="13"/>
        <v>60.480883858149994</v>
      </c>
      <c r="N67" s="6"/>
      <c r="O67" s="13">
        <f t="shared" si="14"/>
        <v>51.792734648078024</v>
      </c>
      <c r="P67" s="2"/>
      <c r="Q67" s="13">
        <f t="shared" si="15"/>
        <v>54.320678369833011</v>
      </c>
      <c r="R67" s="6"/>
      <c r="S67" s="13">
        <f t="shared" si="16"/>
        <v>44.853823936702049</v>
      </c>
      <c r="T67" s="7"/>
      <c r="U67" s="13">
        <f t="shared" si="17"/>
        <v>47.043087419079242</v>
      </c>
    </row>
    <row r="68" spans="1:21" s="16" customFormat="1" ht="15.95" customHeight="1">
      <c r="A68" s="17">
        <v>27</v>
      </c>
      <c r="B68" s="1"/>
      <c r="C68" s="18">
        <v>0.14399999999999999</v>
      </c>
      <c r="D68" s="3"/>
      <c r="E68" s="13">
        <f t="shared" si="9"/>
        <v>28.371837901671014</v>
      </c>
      <c r="F68" s="2"/>
      <c r="G68" s="13">
        <f t="shared" si="10"/>
        <v>49.141464749802559</v>
      </c>
      <c r="H68" s="2"/>
      <c r="I68" s="13">
        <f t="shared" si="11"/>
        <v>53.078848430570112</v>
      </c>
      <c r="J68" s="17"/>
      <c r="K68" s="13">
        <f t="shared" si="12"/>
        <v>56.743675803342029</v>
      </c>
      <c r="L68" s="17"/>
      <c r="M68" s="13">
        <f t="shared" si="13"/>
        <v>63.441358194741383</v>
      </c>
      <c r="N68" s="6"/>
      <c r="O68" s="13">
        <f t="shared" si="14"/>
        <v>54.327933407857074</v>
      </c>
      <c r="P68" s="2"/>
      <c r="Q68" s="13">
        <f t="shared" si="15"/>
        <v>56.979617260959273</v>
      </c>
      <c r="R68" s="6"/>
      <c r="S68" s="13">
        <f t="shared" si="16"/>
        <v>47.049370466313512</v>
      </c>
      <c r="T68" s="7"/>
      <c r="U68" s="13">
        <f t="shared" si="17"/>
        <v>49.345796045905011</v>
      </c>
    </row>
    <row r="69" spans="1:21" s="16" customFormat="1" ht="15" customHeight="1">
      <c r="A69" s="17">
        <v>26</v>
      </c>
      <c r="B69" s="1"/>
      <c r="C69" s="18">
        <v>0.14699999999999999</v>
      </c>
      <c r="D69" s="3"/>
      <c r="E69" s="13">
        <f t="shared" si="9"/>
        <v>29.566311979996573</v>
      </c>
      <c r="F69" s="2"/>
      <c r="G69" s="13">
        <f t="shared" si="10"/>
        <v>51.210354541786437</v>
      </c>
      <c r="H69" s="2"/>
      <c r="I69" s="13">
        <f t="shared" si="11"/>
        <v>55.313504809808528</v>
      </c>
      <c r="J69" s="17"/>
      <c r="K69" s="13">
        <f t="shared" si="12"/>
        <v>59.132623959993147</v>
      </c>
      <c r="L69" s="17"/>
      <c r="M69" s="13">
        <f t="shared" si="13"/>
        <v>66.112283431238737</v>
      </c>
      <c r="N69" s="6"/>
      <c r="O69" s="13">
        <f t="shared" si="14"/>
        <v>56.615177132059394</v>
      </c>
      <c r="P69" s="2"/>
      <c r="Q69" s="13">
        <f t="shared" si="15"/>
        <v>59.378498716824311</v>
      </c>
      <c r="R69" s="6"/>
      <c r="S69" s="13">
        <f t="shared" si="16"/>
        <v>49.030181636119245</v>
      </c>
      <c r="T69" s="7"/>
      <c r="U69" s="13">
        <f t="shared" si="17"/>
        <v>51.423288327351536</v>
      </c>
    </row>
    <row r="70" spans="1:21" s="16" customFormat="1" ht="15" customHeight="1">
      <c r="A70" s="17">
        <v>25</v>
      </c>
      <c r="B70" s="1"/>
      <c r="C70" s="18">
        <v>0.14949999999999999</v>
      </c>
      <c r="D70" s="3"/>
      <c r="E70" s="13">
        <f t="shared" ref="E70:E99" si="18">1658.5*$B$2*($C70*$C70*0.7854)*(SQRT(E$5)/SQRT($G$3))</f>
        <v>30.580520354061665</v>
      </c>
      <c r="F70" s="2"/>
      <c r="G70" s="13">
        <f t="shared" ref="G70:G99" si="19">1658.5*$B$2*($C70*$C70*0.7854)*(SQRT(G$5)/SQRT($G$3))</f>
        <v>52.967014975128997</v>
      </c>
      <c r="H70" s="2"/>
      <c r="I70" s="13">
        <f t="shared" ref="I70:I99" si="20">1658.5*$B$2*($C70*$C70*0.7854)*(SQRT(I$5)/SQRT($G$3))</f>
        <v>57.210914937082848</v>
      </c>
      <c r="J70" s="17"/>
      <c r="K70" s="13">
        <f t="shared" ref="K70:K99" si="21">1658.5*$B$2*($C70*$C70*0.7854)*(SQRT(K$5)/SQRT($G$3))</f>
        <v>61.16104070812333</v>
      </c>
      <c r="L70" s="17"/>
      <c r="M70" s="13">
        <f t="shared" ref="M70:M99" si="22">1658.5*$B$2*($C70*$C70*0.7854)*(SQRT(M$5)/SQRT($G$3))</f>
        <v>68.380122298997819</v>
      </c>
      <c r="N70" s="6"/>
      <c r="O70" s="13">
        <f t="shared" ref="O70:O99" si="23">1658.5*$B$2*($C70*$C70*0.7854)*(SQRT(O$5)/SQRT($Q$3))</f>
        <v>58.55723831254619</v>
      </c>
      <c r="P70" s="2"/>
      <c r="Q70" s="13">
        <f t="shared" ref="Q70:Q99" si="24">1658.5*$B$2*($C70*$C70*0.7854)*(SQRT(Q$5)/SQRT($Q$3))</f>
        <v>61.415349666606637</v>
      </c>
      <c r="R70" s="6"/>
      <c r="S70" s="13">
        <f t="shared" ref="S70:S99" si="25">1658.5*$B$2*($C70*$C70*0.7854)*(SQRT(S$5)/SQRT($U$3))</f>
        <v>50.712055954124409</v>
      </c>
      <c r="T70" s="7"/>
      <c r="U70" s="13">
        <f t="shared" ref="U70:U99" si="26">1658.5*$B$2*($C70*$C70*0.7854)*(SQRT(U$5)/SQRT($U$3))</f>
        <v>53.187252993585489</v>
      </c>
    </row>
    <row r="71" spans="1:21" s="16" customFormat="1" ht="15.95" customHeight="1">
      <c r="A71" s="17">
        <v>24</v>
      </c>
      <c r="B71" s="1"/>
      <c r="C71" s="18">
        <v>0.152</v>
      </c>
      <c r="D71" s="3"/>
      <c r="E71" s="13">
        <f t="shared" si="18"/>
        <v>31.611831736121104</v>
      </c>
      <c r="F71" s="2"/>
      <c r="G71" s="13">
        <f t="shared" si="19"/>
        <v>54.753298687280029</v>
      </c>
      <c r="H71" s="2"/>
      <c r="I71" s="13">
        <f t="shared" si="20"/>
        <v>59.140321862456219</v>
      </c>
      <c r="J71" s="17"/>
      <c r="K71" s="13">
        <f t="shared" si="21"/>
        <v>63.223663472242208</v>
      </c>
      <c r="L71" s="17"/>
      <c r="M71" s="13">
        <f t="shared" si="22"/>
        <v>70.686204655251984</v>
      </c>
      <c r="N71" s="6"/>
      <c r="O71" s="13">
        <f t="shared" si="23"/>
        <v>60.532049259988909</v>
      </c>
      <c r="P71" s="2"/>
      <c r="Q71" s="13">
        <f t="shared" si="24"/>
        <v>63.486548861747842</v>
      </c>
      <c r="R71" s="6"/>
      <c r="S71" s="13">
        <f t="shared" si="25"/>
        <v>52.422292402281421</v>
      </c>
      <c r="T71" s="7"/>
      <c r="U71" s="13">
        <f t="shared" si="26"/>
        <v>54.980964112875654</v>
      </c>
    </row>
    <row r="72" spans="1:21" s="16" customFormat="1" ht="15" customHeight="1">
      <c r="A72" s="17">
        <v>23</v>
      </c>
      <c r="B72" s="1"/>
      <c r="C72" s="18">
        <v>0.154</v>
      </c>
      <c r="D72" s="3"/>
      <c r="E72" s="13">
        <f t="shared" si="18"/>
        <v>32.449195007524587</v>
      </c>
      <c r="F72" s="2"/>
      <c r="G72" s="13">
        <f t="shared" si="19"/>
        <v>56.203654417742946</v>
      </c>
      <c r="H72" s="2"/>
      <c r="I72" s="13">
        <f t="shared" si="20"/>
        <v>60.706885097386241</v>
      </c>
      <c r="J72" s="17"/>
      <c r="K72" s="13">
        <f t="shared" si="21"/>
        <v>64.898390015049173</v>
      </c>
      <c r="L72" s="17"/>
      <c r="M72" s="13">
        <f t="shared" si="22"/>
        <v>72.558605851971777</v>
      </c>
      <c r="N72" s="6"/>
      <c r="O72" s="13">
        <f t="shared" si="23"/>
        <v>62.135477850151361</v>
      </c>
      <c r="P72" s="2"/>
      <c r="Q72" s="13">
        <f t="shared" si="24"/>
        <v>65.168238954519211</v>
      </c>
      <c r="R72" s="6"/>
      <c r="S72" s="13">
        <f t="shared" si="25"/>
        <v>53.810902294516367</v>
      </c>
      <c r="T72" s="7"/>
      <c r="U72" s="13">
        <f t="shared" si="26"/>
        <v>56.43735045450827</v>
      </c>
    </row>
    <row r="73" spans="1:21" s="16" customFormat="1" ht="15" customHeight="1">
      <c r="A73" s="21" t="s">
        <v>18</v>
      </c>
      <c r="B73" s="1"/>
      <c r="C73" s="18">
        <v>0.15629999999999999</v>
      </c>
      <c r="D73" s="3"/>
      <c r="E73" s="13">
        <f t="shared" si="18"/>
        <v>33.425694669563725</v>
      </c>
      <c r="F73" s="2"/>
      <c r="G73" s="13">
        <f t="shared" si="19"/>
        <v>57.895001445968568</v>
      </c>
      <c r="H73" s="2"/>
      <c r="I73" s="13">
        <f t="shared" si="20"/>
        <v>62.533748684211737</v>
      </c>
      <c r="J73" s="17"/>
      <c r="K73" s="13">
        <f t="shared" si="21"/>
        <v>66.851389339127451</v>
      </c>
      <c r="L73" s="17"/>
      <c r="M73" s="13">
        <f t="shared" si="22"/>
        <v>74.742125476296863</v>
      </c>
      <c r="N73" s="6"/>
      <c r="O73" s="13">
        <f t="shared" si="23"/>
        <v>64.005332344453706</v>
      </c>
      <c r="P73" s="2"/>
      <c r="Q73" s="13">
        <f t="shared" si="24"/>
        <v>67.129358892934235</v>
      </c>
      <c r="R73" s="6"/>
      <c r="S73" s="13">
        <f t="shared" si="25"/>
        <v>55.430243787962702</v>
      </c>
      <c r="T73" s="7"/>
      <c r="U73" s="13">
        <f t="shared" si="26"/>
        <v>58.135730141043851</v>
      </c>
    </row>
    <row r="74" spans="1:21" s="16" customFormat="1" ht="15.95" customHeight="1">
      <c r="A74" s="17">
        <v>22</v>
      </c>
      <c r="B74" s="1"/>
      <c r="C74" s="18">
        <v>0.157</v>
      </c>
      <c r="D74" s="3"/>
      <c r="E74" s="13">
        <f t="shared" si="18"/>
        <v>33.725763524223041</v>
      </c>
      <c r="F74" s="2"/>
      <c r="G74" s="13">
        <f t="shared" si="19"/>
        <v>58.414735948007504</v>
      </c>
      <c r="H74" s="2"/>
      <c r="I74" s="13">
        <f t="shared" si="20"/>
        <v>63.09512610750015</v>
      </c>
      <c r="J74" s="17"/>
      <c r="K74" s="13">
        <f t="shared" si="21"/>
        <v>67.451527048446081</v>
      </c>
      <c r="L74" s="17"/>
      <c r="M74" s="13">
        <f t="shared" si="22"/>
        <v>75.413099833245596</v>
      </c>
      <c r="N74" s="6"/>
      <c r="O74" s="13">
        <f t="shared" si="23"/>
        <v>64.579920455742155</v>
      </c>
      <c r="P74" s="2"/>
      <c r="Q74" s="13">
        <f t="shared" si="24"/>
        <v>67.731991988106941</v>
      </c>
      <c r="R74" s="6"/>
      <c r="S74" s="13">
        <f t="shared" si="25"/>
        <v>55.927851689051025</v>
      </c>
      <c r="T74" s="7"/>
      <c r="U74" s="13">
        <f t="shared" si="26"/>
        <v>58.657625710624657</v>
      </c>
    </row>
    <row r="75" spans="1:21" s="16" customFormat="1" ht="15" customHeight="1">
      <c r="A75" s="17">
        <v>21</v>
      </c>
      <c r="B75" s="1"/>
      <c r="C75" s="18">
        <v>0.159</v>
      </c>
      <c r="D75" s="3"/>
      <c r="E75" s="13">
        <f t="shared" si="18"/>
        <v>34.590491608417494</v>
      </c>
      <c r="F75" s="2"/>
      <c r="G75" s="13">
        <f t="shared" si="19"/>
        <v>59.912488924563995</v>
      </c>
      <c r="H75" s="2"/>
      <c r="I75" s="13">
        <f t="shared" si="20"/>
        <v>64.71288421938867</v>
      </c>
      <c r="J75" s="17"/>
      <c r="K75" s="13">
        <f t="shared" si="21"/>
        <v>69.180983216834989</v>
      </c>
      <c r="L75" s="17"/>
      <c r="M75" s="13">
        <f t="shared" si="22"/>
        <v>77.346690611557548</v>
      </c>
      <c r="N75" s="6"/>
      <c r="O75" s="13">
        <f t="shared" si="23"/>
        <v>66.235748673034095</v>
      </c>
      <c r="P75" s="2"/>
      <c r="Q75" s="13">
        <f t="shared" si="24"/>
        <v>69.468639273452538</v>
      </c>
      <c r="R75" s="6"/>
      <c r="S75" s="13">
        <f t="shared" si="25"/>
        <v>57.36184098952895</v>
      </c>
      <c r="T75" s="7"/>
      <c r="U75" s="13">
        <f t="shared" si="26"/>
        <v>60.16160637714723</v>
      </c>
    </row>
    <row r="76" spans="1:21" s="16" customFormat="1" ht="15" customHeight="1">
      <c r="A76" s="17">
        <v>20</v>
      </c>
      <c r="B76" s="1"/>
      <c r="C76" s="18">
        <v>0.161</v>
      </c>
      <c r="D76" s="3"/>
      <c r="E76" s="13">
        <f t="shared" si="18"/>
        <v>35.466165617728322</v>
      </c>
      <c r="F76" s="2"/>
      <c r="G76" s="13">
        <f t="shared" si="19"/>
        <v>61.429200799557897</v>
      </c>
      <c r="H76" s="2"/>
      <c r="I76" s="13">
        <f t="shared" si="20"/>
        <v>66.351120282060592</v>
      </c>
      <c r="J76" s="17"/>
      <c r="K76" s="13">
        <f t="shared" si="21"/>
        <v>70.932331235456644</v>
      </c>
      <c r="L76" s="17"/>
      <c r="M76" s="13">
        <f t="shared" si="22"/>
        <v>79.304757222506353</v>
      </c>
      <c r="N76" s="6"/>
      <c r="O76" s="13">
        <f t="shared" si="23"/>
        <v>67.912536741177831</v>
      </c>
      <c r="P76" s="2"/>
      <c r="Q76" s="13">
        <f t="shared" si="24"/>
        <v>71.227269435827822</v>
      </c>
      <c r="R76" s="6"/>
      <c r="S76" s="13">
        <f t="shared" si="25"/>
        <v>58.813982053304052</v>
      </c>
      <c r="T76" s="7"/>
      <c r="U76" s="13">
        <f t="shared" si="26"/>
        <v>61.684624773625778</v>
      </c>
    </row>
    <row r="77" spans="1:21" s="16" customFormat="1" ht="15" customHeight="1">
      <c r="A77" s="17">
        <v>19</v>
      </c>
      <c r="B77" s="1"/>
      <c r="C77" s="18">
        <v>0.16600000000000001</v>
      </c>
      <c r="D77" s="3"/>
      <c r="E77" s="13">
        <f t="shared" si="18"/>
        <v>37.703239063389603</v>
      </c>
      <c r="F77" s="2"/>
      <c r="G77" s="13">
        <f t="shared" si="19"/>
        <v>65.303925667706395</v>
      </c>
      <c r="H77" s="2"/>
      <c r="I77" s="13">
        <f t="shared" si="20"/>
        <v>70.536301473417765</v>
      </c>
      <c r="J77" s="17"/>
      <c r="K77" s="13">
        <f t="shared" si="21"/>
        <v>75.406478126779206</v>
      </c>
      <c r="L77" s="17"/>
      <c r="M77" s="13">
        <f t="shared" si="22"/>
        <v>84.307005517664649</v>
      </c>
      <c r="N77" s="6"/>
      <c r="O77" s="13">
        <f t="shared" si="23"/>
        <v>72.196206259013792</v>
      </c>
      <c r="P77" s="2"/>
      <c r="Q77" s="13">
        <f t="shared" si="24"/>
        <v>75.720019928770938</v>
      </c>
      <c r="R77" s="6"/>
      <c r="S77" s="13">
        <f t="shared" si="25"/>
        <v>62.523748677167035</v>
      </c>
      <c r="T77" s="7"/>
      <c r="U77" s="13">
        <f t="shared" si="26"/>
        <v>65.57546083337958</v>
      </c>
    </row>
    <row r="78" spans="1:21" s="16" customFormat="1" ht="15.95" customHeight="1">
      <c r="A78" s="17">
        <v>18</v>
      </c>
      <c r="B78" s="1"/>
      <c r="C78" s="18">
        <v>0.16950000000000001</v>
      </c>
      <c r="D78" s="3"/>
      <c r="E78" s="13">
        <f t="shared" si="18"/>
        <v>39.309895634379046</v>
      </c>
      <c r="F78" s="2"/>
      <c r="G78" s="13">
        <f t="shared" si="19"/>
        <v>68.086736478974515</v>
      </c>
      <c r="H78" s="2"/>
      <c r="I78" s="13">
        <f t="shared" si="20"/>
        <v>73.542080686843533</v>
      </c>
      <c r="J78" s="17"/>
      <c r="K78" s="13">
        <f t="shared" si="21"/>
        <v>78.619791268758092</v>
      </c>
      <c r="L78" s="17"/>
      <c r="M78" s="13">
        <f t="shared" si="22"/>
        <v>87.899598826893765</v>
      </c>
      <c r="N78" s="6"/>
      <c r="O78" s="13">
        <f t="shared" si="23"/>
        <v>75.272719366854076</v>
      </c>
      <c r="P78" s="2"/>
      <c r="Q78" s="13">
        <f t="shared" si="24"/>
        <v>78.946694097785283</v>
      </c>
      <c r="R78" s="6"/>
      <c r="S78" s="13">
        <f t="shared" si="25"/>
        <v>65.188087183632533</v>
      </c>
      <c r="T78" s="7"/>
      <c r="U78" s="13">
        <f t="shared" si="26"/>
        <v>68.369842633481042</v>
      </c>
    </row>
    <row r="79" spans="1:21" s="16" customFormat="1" ht="15" customHeight="1">
      <c r="A79" s="21" t="s">
        <v>19</v>
      </c>
      <c r="B79" s="1"/>
      <c r="C79" s="18">
        <v>0.1719</v>
      </c>
      <c r="D79" s="3"/>
      <c r="E79" s="13">
        <f t="shared" si="18"/>
        <v>40.430977284799241</v>
      </c>
      <c r="F79" s="2"/>
      <c r="G79" s="13">
        <f t="shared" si="19"/>
        <v>70.028506856935451</v>
      </c>
      <c r="H79" s="2"/>
      <c r="I79" s="13">
        <f t="shared" si="20"/>
        <v>75.639432406079251</v>
      </c>
      <c r="J79" s="17"/>
      <c r="K79" s="13">
        <f t="shared" si="21"/>
        <v>80.861954569598481</v>
      </c>
      <c r="L79" s="17"/>
      <c r="M79" s="13">
        <f t="shared" si="22"/>
        <v>90.406413605560971</v>
      </c>
      <c r="N79" s="6"/>
      <c r="O79" s="13">
        <f t="shared" si="23"/>
        <v>77.41942729109509</v>
      </c>
      <c r="P79" s="2"/>
      <c r="Q79" s="13">
        <f t="shared" si="24"/>
        <v>81.198180363166244</v>
      </c>
      <c r="R79" s="6"/>
      <c r="S79" s="13">
        <f t="shared" si="25"/>
        <v>67.047190780530613</v>
      </c>
      <c r="T79" s="7"/>
      <c r="U79" s="13">
        <f t="shared" si="26"/>
        <v>70.319686935572705</v>
      </c>
    </row>
    <row r="80" spans="1:21" s="16" customFormat="1" ht="15" customHeight="1">
      <c r="A80" s="17">
        <v>17</v>
      </c>
      <c r="B80" s="1"/>
      <c r="C80" s="18">
        <v>0.17299999999999999</v>
      </c>
      <c r="D80" s="3"/>
      <c r="E80" s="13">
        <f t="shared" si="18"/>
        <v>40.950074101037416</v>
      </c>
      <c r="F80" s="2"/>
      <c r="G80" s="13">
        <f t="shared" si="19"/>
        <v>70.927608916707229</v>
      </c>
      <c r="H80" s="2"/>
      <c r="I80" s="13">
        <f t="shared" si="20"/>
        <v>76.610573624543463</v>
      </c>
      <c r="J80" s="17"/>
      <c r="K80" s="13">
        <f t="shared" si="21"/>
        <v>81.900148202074831</v>
      </c>
      <c r="L80" s="17"/>
      <c r="M80" s="13">
        <f t="shared" si="22"/>
        <v>91.567149373573258</v>
      </c>
      <c r="N80" s="6"/>
      <c r="O80" s="13">
        <f t="shared" si="23"/>
        <v>78.413422017927971</v>
      </c>
      <c r="P80" s="2"/>
      <c r="Q80" s="13">
        <f t="shared" si="24"/>
        <v>82.240690827703034</v>
      </c>
      <c r="R80" s="6"/>
      <c r="S80" s="13">
        <f t="shared" si="25"/>
        <v>67.90801546519566</v>
      </c>
      <c r="T80" s="7"/>
      <c r="U80" s="13">
        <f t="shared" si="26"/>
        <v>71.222527481572683</v>
      </c>
    </row>
    <row r="81" spans="1:21" s="16" customFormat="1" ht="15" customHeight="1">
      <c r="A81" s="17">
        <v>16</v>
      </c>
      <c r="B81" s="1"/>
      <c r="C81" s="18">
        <v>0.17699999999999999</v>
      </c>
      <c r="D81" s="3"/>
      <c r="E81" s="13">
        <f t="shared" si="18"/>
        <v>42.865610996404861</v>
      </c>
      <c r="F81" s="2"/>
      <c r="G81" s="13">
        <f t="shared" si="19"/>
        <v>74.245416143256392</v>
      </c>
      <c r="H81" s="2"/>
      <c r="I81" s="13">
        <f t="shared" si="20"/>
        <v>80.194215011638278</v>
      </c>
      <c r="J81" s="17"/>
      <c r="K81" s="13">
        <f t="shared" si="21"/>
        <v>85.731221992809722</v>
      </c>
      <c r="L81" s="17"/>
      <c r="M81" s="13">
        <f t="shared" si="22"/>
        <v>95.850420085023771</v>
      </c>
      <c r="N81" s="6"/>
      <c r="O81" s="13">
        <f t="shared" si="23"/>
        <v>82.081395916992406</v>
      </c>
      <c r="P81" s="2"/>
      <c r="Q81" s="13">
        <f t="shared" si="24"/>
        <v>86.087694307898971</v>
      </c>
      <c r="R81" s="6"/>
      <c r="S81" s="13">
        <f t="shared" si="25"/>
        <v>71.084574042203712</v>
      </c>
      <c r="T81" s="7"/>
      <c r="U81" s="13">
        <f t="shared" si="26"/>
        <v>74.554130223869507</v>
      </c>
    </row>
    <row r="82" spans="1:21" s="16" customFormat="1" ht="15.95" customHeight="1">
      <c r="A82" s="17">
        <v>15</v>
      </c>
      <c r="B82" s="1"/>
      <c r="C82" s="18">
        <v>0.18</v>
      </c>
      <c r="D82" s="3"/>
      <c r="E82" s="13">
        <f t="shared" si="18"/>
        <v>44.330996721360961</v>
      </c>
      <c r="F82" s="2"/>
      <c r="G82" s="13">
        <f t="shared" si="19"/>
        <v>76.783538671566504</v>
      </c>
      <c r="H82" s="2"/>
      <c r="I82" s="13">
        <f t="shared" si="20"/>
        <v>82.935700672765805</v>
      </c>
      <c r="J82" s="17"/>
      <c r="K82" s="13">
        <f t="shared" si="21"/>
        <v>88.661993442721922</v>
      </c>
      <c r="L82" s="17"/>
      <c r="M82" s="13">
        <f t="shared" si="22"/>
        <v>99.127122179283418</v>
      </c>
      <c r="N82" s="6"/>
      <c r="O82" s="13">
        <f t="shared" si="23"/>
        <v>84.887395949776689</v>
      </c>
      <c r="P82" s="2"/>
      <c r="Q82" s="13">
        <f t="shared" si="24"/>
        <v>89.030651970248869</v>
      </c>
      <c r="R82" s="6"/>
      <c r="S82" s="13">
        <f t="shared" si="25"/>
        <v>73.514641353614863</v>
      </c>
      <c r="T82" s="7"/>
      <c r="U82" s="13">
        <f t="shared" si="26"/>
        <v>77.10280632172659</v>
      </c>
    </row>
    <row r="83" spans="1:21" s="16" customFormat="1" ht="15" customHeight="1">
      <c r="A83" s="17">
        <v>14</v>
      </c>
      <c r="B83" s="1"/>
      <c r="C83" s="18">
        <v>0.182</v>
      </c>
      <c r="D83" s="3"/>
      <c r="E83" s="13">
        <f t="shared" si="18"/>
        <v>45.321602944393845</v>
      </c>
      <c r="F83" s="2"/>
      <c r="G83" s="13">
        <f t="shared" si="19"/>
        <v>78.499318980153376</v>
      </c>
      <c r="H83" s="2"/>
      <c r="I83" s="13">
        <f t="shared" si="20"/>
        <v>84.788955218663418</v>
      </c>
      <c r="J83" s="17"/>
      <c r="K83" s="13">
        <f t="shared" si="21"/>
        <v>90.643205888787691</v>
      </c>
      <c r="L83" s="17"/>
      <c r="M83" s="13">
        <f t="shared" si="22"/>
        <v>101.34218503291926</v>
      </c>
      <c r="N83" s="6"/>
      <c r="O83" s="13">
        <f t="shared" si="23"/>
        <v>86.784262451864294</v>
      </c>
      <c r="P83" s="2"/>
      <c r="Q83" s="13">
        <f t="shared" si="24"/>
        <v>91.020102341435916</v>
      </c>
      <c r="R83" s="6"/>
      <c r="S83" s="13">
        <f t="shared" si="25"/>
        <v>75.157375932010467</v>
      </c>
      <c r="T83" s="7"/>
      <c r="U83" s="13">
        <f t="shared" si="26"/>
        <v>78.825720882742957</v>
      </c>
    </row>
    <row r="84" spans="1:21" s="16" customFormat="1" ht="15" customHeight="1">
      <c r="A84" s="17">
        <v>13</v>
      </c>
      <c r="B84" s="1"/>
      <c r="C84" s="18">
        <v>0.185</v>
      </c>
      <c r="D84" s="3"/>
      <c r="E84" s="13">
        <f t="shared" si="18"/>
        <v>46.828035888536391</v>
      </c>
      <c r="F84" s="2"/>
      <c r="G84" s="13">
        <f t="shared" si="19"/>
        <v>81.108537377603824</v>
      </c>
      <c r="H84" s="2"/>
      <c r="I84" s="13">
        <f t="shared" si="20"/>
        <v>87.607233195228716</v>
      </c>
      <c r="J84" s="17"/>
      <c r="K84" s="13">
        <f t="shared" si="21"/>
        <v>93.656071777072782</v>
      </c>
      <c r="L84" s="17"/>
      <c r="M84" s="13">
        <f t="shared" si="22"/>
        <v>104.71067149956714</v>
      </c>
      <c r="N84" s="6"/>
      <c r="O84" s="13">
        <f t="shared" si="23"/>
        <v>89.668861925342824</v>
      </c>
      <c r="P84" s="2"/>
      <c r="Q84" s="13">
        <f t="shared" si="24"/>
        <v>94.045495792647159</v>
      </c>
      <c r="R84" s="6"/>
      <c r="S84" s="13">
        <f t="shared" si="25"/>
        <v>77.655512355786087</v>
      </c>
      <c r="T84" s="7"/>
      <c r="U84" s="13">
        <f t="shared" si="26"/>
        <v>81.44578846793496</v>
      </c>
    </row>
    <row r="85" spans="1:21" s="16" customFormat="1" ht="15.95" customHeight="1">
      <c r="A85" s="21" t="s">
        <v>20</v>
      </c>
      <c r="B85" s="1"/>
      <c r="C85" s="18">
        <v>0.1875</v>
      </c>
      <c r="D85" s="3"/>
      <c r="E85" s="13">
        <f t="shared" si="18"/>
        <v>48.102209984115632</v>
      </c>
      <c r="F85" s="2"/>
      <c r="G85" s="13">
        <f t="shared" si="19"/>
        <v>83.315471648835199</v>
      </c>
      <c r="H85" s="2"/>
      <c r="I85" s="13">
        <f t="shared" si="20"/>
        <v>89.990994653608752</v>
      </c>
      <c r="J85" s="17"/>
      <c r="K85" s="13">
        <f t="shared" si="21"/>
        <v>96.204419968231264</v>
      </c>
      <c r="L85" s="17"/>
      <c r="M85" s="13">
        <f t="shared" si="22"/>
        <v>107.55981139245164</v>
      </c>
      <c r="N85" s="6"/>
      <c r="O85" s="13">
        <f t="shared" si="23"/>
        <v>92.108719563559788</v>
      </c>
      <c r="P85" s="2"/>
      <c r="Q85" s="13">
        <f t="shared" si="24"/>
        <v>96.604440071884639</v>
      </c>
      <c r="R85" s="6"/>
      <c r="S85" s="13">
        <f t="shared" si="25"/>
        <v>79.768491052099478</v>
      </c>
      <c r="T85" s="7"/>
      <c r="U85" s="13">
        <f t="shared" si="26"/>
        <v>83.661899220623468</v>
      </c>
    </row>
    <row r="86" spans="1:21" s="16" customFormat="1" ht="15" customHeight="1">
      <c r="A86" s="17">
        <v>12</v>
      </c>
      <c r="B86" s="1"/>
      <c r="C86" s="18">
        <v>0.189</v>
      </c>
      <c r="D86" s="3"/>
      <c r="E86" s="13">
        <f t="shared" si="18"/>
        <v>48.874923885300468</v>
      </c>
      <c r="F86" s="2"/>
      <c r="G86" s="13">
        <f t="shared" si="19"/>
        <v>84.653851385402092</v>
      </c>
      <c r="H86" s="2"/>
      <c r="I86" s="13">
        <f t="shared" si="20"/>
        <v>91.436609991724325</v>
      </c>
      <c r="J86" s="17"/>
      <c r="K86" s="13">
        <f t="shared" si="21"/>
        <v>97.749847770600937</v>
      </c>
      <c r="L86" s="17"/>
      <c r="M86" s="13">
        <f t="shared" si="22"/>
        <v>109.28765220266</v>
      </c>
      <c r="N86" s="6"/>
      <c r="O86" s="13">
        <f t="shared" si="23"/>
        <v>93.588354034628821</v>
      </c>
      <c r="P86" s="2"/>
      <c r="Q86" s="13">
        <f t="shared" si="24"/>
        <v>98.156293797199396</v>
      </c>
      <c r="R86" s="6"/>
      <c r="S86" s="13">
        <f t="shared" si="25"/>
        <v>81.049892092360409</v>
      </c>
      <c r="T86" s="7"/>
      <c r="U86" s="13">
        <f t="shared" si="26"/>
        <v>85.005843969703577</v>
      </c>
    </row>
    <row r="87" spans="1:21" s="16" customFormat="1" ht="15" customHeight="1">
      <c r="A87" s="17">
        <v>11</v>
      </c>
      <c r="B87" s="1"/>
      <c r="C87" s="18">
        <v>0.191</v>
      </c>
      <c r="D87" s="3"/>
      <c r="E87" s="13">
        <f t="shared" si="18"/>
        <v>49.914786771357086</v>
      </c>
      <c r="F87" s="2"/>
      <c r="G87" s="13">
        <f t="shared" si="19"/>
        <v>86.454946736957353</v>
      </c>
      <c r="H87" s="2"/>
      <c r="I87" s="13">
        <f t="shared" si="20"/>
        <v>93.382015316147218</v>
      </c>
      <c r="J87" s="17"/>
      <c r="K87" s="13">
        <f t="shared" si="21"/>
        <v>99.829573542714172</v>
      </c>
      <c r="L87" s="17"/>
      <c r="M87" s="13">
        <f t="shared" si="22"/>
        <v>111.61285630316169</v>
      </c>
      <c r="N87" s="6"/>
      <c r="O87" s="13">
        <f t="shared" si="23"/>
        <v>95.579539865549492</v>
      </c>
      <c r="P87" s="2"/>
      <c r="Q87" s="13">
        <f t="shared" si="24"/>
        <v>100.24466711502005</v>
      </c>
      <c r="R87" s="6"/>
      <c r="S87" s="13">
        <f t="shared" si="25"/>
        <v>82.774309605593345</v>
      </c>
      <c r="T87" s="7"/>
      <c r="U87" s="13">
        <f t="shared" si="26"/>
        <v>86.814428315521852</v>
      </c>
    </row>
    <row r="88" spans="1:21" s="16" customFormat="1" ht="15" customHeight="1">
      <c r="A88" s="17">
        <v>10</v>
      </c>
      <c r="B88" s="1"/>
      <c r="C88" s="18">
        <v>0.19350000000000001</v>
      </c>
      <c r="D88" s="3"/>
      <c r="E88" s="13">
        <f t="shared" si="18"/>
        <v>51.230008086122773</v>
      </c>
      <c r="F88" s="2"/>
      <c r="G88" s="13">
        <f t="shared" si="19"/>
        <v>88.732976877329065</v>
      </c>
      <c r="H88" s="2"/>
      <c r="I88" s="13">
        <f t="shared" si="20"/>
        <v>95.842569089965011</v>
      </c>
      <c r="J88" s="17"/>
      <c r="K88" s="13">
        <f t="shared" si="21"/>
        <v>102.46001617224555</v>
      </c>
      <c r="L88" s="17"/>
      <c r="M88" s="13">
        <f t="shared" si="22"/>
        <v>114.55378056843442</v>
      </c>
      <c r="N88" s="6"/>
      <c r="O88" s="13">
        <f t="shared" si="23"/>
        <v>98.097996944460704</v>
      </c>
      <c r="P88" s="2"/>
      <c r="Q88" s="13">
        <f t="shared" si="24"/>
        <v>102.88604718311886</v>
      </c>
      <c r="R88" s="6"/>
      <c r="S88" s="13">
        <f t="shared" si="25"/>
        <v>84.955357414271191</v>
      </c>
      <c r="T88" s="7"/>
      <c r="U88" s="13">
        <f t="shared" si="26"/>
        <v>89.101930555545295</v>
      </c>
    </row>
    <row r="89" spans="1:21" s="16" customFormat="1" ht="15.95" customHeight="1">
      <c r="A89" s="17">
        <v>9</v>
      </c>
      <c r="B89" s="1"/>
      <c r="C89" s="18">
        <v>0.19600000000000001</v>
      </c>
      <c r="D89" s="3"/>
      <c r="E89" s="13">
        <f t="shared" si="18"/>
        <v>52.56233240888281</v>
      </c>
      <c r="F89" s="2"/>
      <c r="G89" s="13">
        <f t="shared" si="19"/>
        <v>91.040630296509249</v>
      </c>
      <c r="H89" s="2"/>
      <c r="I89" s="13">
        <f t="shared" si="20"/>
        <v>98.335119661881848</v>
      </c>
      <c r="J89" s="17"/>
      <c r="K89" s="13">
        <f t="shared" si="21"/>
        <v>105.12466481776562</v>
      </c>
      <c r="L89" s="17"/>
      <c r="M89" s="13">
        <f t="shared" si="22"/>
        <v>117.53294832220223</v>
      </c>
      <c r="N89" s="6"/>
      <c r="O89" s="13">
        <f t="shared" si="23"/>
        <v>100.64920379032783</v>
      </c>
      <c r="P89" s="2"/>
      <c r="Q89" s="13">
        <f t="shared" si="24"/>
        <v>105.56177549657659</v>
      </c>
      <c r="R89" s="6"/>
      <c r="S89" s="13">
        <f t="shared" si="25"/>
        <v>87.164767353100899</v>
      </c>
      <c r="T89" s="7"/>
      <c r="U89" s="13">
        <f t="shared" si="26"/>
        <v>91.419179248624971</v>
      </c>
    </row>
    <row r="90" spans="1:21" s="16" customFormat="1" ht="15.95" customHeight="1">
      <c r="A90" s="17">
        <v>8</v>
      </c>
      <c r="B90" s="1"/>
      <c r="C90" s="18">
        <v>0.19900000000000001</v>
      </c>
      <c r="D90" s="3"/>
      <c r="E90" s="13">
        <f t="shared" si="18"/>
        <v>54.183697566747405</v>
      </c>
      <c r="F90" s="2"/>
      <c r="G90" s="13">
        <f t="shared" si="19"/>
        <v>93.848917127552653</v>
      </c>
      <c r="H90" s="2"/>
      <c r="I90" s="13">
        <f t="shared" si="20"/>
        <v>101.36841612167282</v>
      </c>
      <c r="J90" s="17"/>
      <c r="K90" s="13">
        <f t="shared" si="21"/>
        <v>108.36739513349481</v>
      </c>
      <c r="L90" s="17"/>
      <c r="M90" s="13">
        <f t="shared" si="22"/>
        <v>121.15843103153715</v>
      </c>
      <c r="N90" s="6"/>
      <c r="O90" s="13">
        <f t="shared" si="23"/>
        <v>103.75388169775023</v>
      </c>
      <c r="P90" s="2"/>
      <c r="Q90" s="13">
        <f t="shared" si="24"/>
        <v>108.81798915659958</v>
      </c>
      <c r="R90" s="6"/>
      <c r="S90" s="13">
        <f t="shared" si="25"/>
        <v>89.853497291497007</v>
      </c>
      <c r="T90" s="7"/>
      <c r="U90" s="13">
        <f t="shared" si="26"/>
        <v>94.239142998354794</v>
      </c>
    </row>
    <row r="91" spans="1:21" s="16" customFormat="1" ht="15.95" customHeight="1">
      <c r="A91" s="17">
        <v>7</v>
      </c>
      <c r="B91" s="1"/>
      <c r="C91" s="18">
        <v>0.20100000000000001</v>
      </c>
      <c r="D91" s="3"/>
      <c r="E91" s="13">
        <f t="shared" si="18"/>
        <v>55.27829007838595</v>
      </c>
      <c r="F91" s="2"/>
      <c r="G91" s="13">
        <f t="shared" si="19"/>
        <v>95.744806971295048</v>
      </c>
      <c r="H91" s="2"/>
      <c r="I91" s="13">
        <f t="shared" si="20"/>
        <v>103.41621120001273</v>
      </c>
      <c r="J91" s="17"/>
      <c r="K91" s="13">
        <f t="shared" si="21"/>
        <v>110.5565801567719</v>
      </c>
      <c r="L91" s="17"/>
      <c r="M91" s="13">
        <f t="shared" si="22"/>
        <v>123.60601429522316</v>
      </c>
      <c r="N91" s="6"/>
      <c r="O91" s="13">
        <f t="shared" si="23"/>
        <v>105.84986678292989</v>
      </c>
      <c r="P91" s="2"/>
      <c r="Q91" s="13">
        <f t="shared" si="24"/>
        <v>111.01627685956869</v>
      </c>
      <c r="R91" s="6"/>
      <c r="S91" s="13">
        <f t="shared" si="25"/>
        <v>91.668673621215902</v>
      </c>
      <c r="T91" s="7"/>
      <c r="U91" s="13">
        <f t="shared" si="26"/>
        <v>96.142915993952982</v>
      </c>
    </row>
    <row r="92" spans="1:21" s="16" customFormat="1" ht="15" customHeight="1">
      <c r="A92" s="21" t="s">
        <v>21</v>
      </c>
      <c r="B92" s="1"/>
      <c r="C92" s="18">
        <v>0.2031</v>
      </c>
      <c r="D92" s="3"/>
      <c r="E92" s="13">
        <f t="shared" si="18"/>
        <v>56.439392767512928</v>
      </c>
      <c r="F92" s="2"/>
      <c r="G92" s="13">
        <f t="shared" si="19"/>
        <v>97.755895821667821</v>
      </c>
      <c r="H92" s="2"/>
      <c r="I92" s="13">
        <f t="shared" si="20"/>
        <v>105.58843542680026</v>
      </c>
      <c r="J92" s="17"/>
      <c r="K92" s="13">
        <f t="shared" si="21"/>
        <v>112.87878553502586</v>
      </c>
      <c r="L92" s="17"/>
      <c r="M92" s="13">
        <f t="shared" si="22"/>
        <v>126.20231883696889</v>
      </c>
      <c r="N92" s="6"/>
      <c r="O92" s="13">
        <f t="shared" si="23"/>
        <v>108.0732091618478</v>
      </c>
      <c r="P92" s="2"/>
      <c r="Q92" s="13">
        <f t="shared" si="24"/>
        <v>113.34813801908946</v>
      </c>
      <c r="R92" s="6"/>
      <c r="S92" s="13">
        <f t="shared" si="25"/>
        <v>93.594144602669331</v>
      </c>
      <c r="T92" s="7"/>
      <c r="U92" s="13">
        <f t="shared" si="26"/>
        <v>98.162366996196198</v>
      </c>
    </row>
    <row r="93" spans="1:21" s="16" customFormat="1" ht="15" customHeight="1">
      <c r="A93" s="17">
        <v>6</v>
      </c>
      <c r="B93" s="1"/>
      <c r="C93" s="18">
        <v>0.20399999999999999</v>
      </c>
      <c r="D93" s="3"/>
      <c r="E93" s="13">
        <f t="shared" si="18"/>
        <v>56.940702455436963</v>
      </c>
      <c r="F93" s="2"/>
      <c r="G93" s="13">
        <f t="shared" si="19"/>
        <v>98.624189671478746</v>
      </c>
      <c r="H93" s="2"/>
      <c r="I93" s="13">
        <f t="shared" si="20"/>
        <v>106.5262999752414</v>
      </c>
      <c r="J93" s="17"/>
      <c r="K93" s="13">
        <f t="shared" si="21"/>
        <v>113.88140491087393</v>
      </c>
      <c r="L93" s="17"/>
      <c r="M93" s="13">
        <f t="shared" si="22"/>
        <v>127.32328137694623</v>
      </c>
      <c r="N93" s="6"/>
      <c r="O93" s="13">
        <f t="shared" si="23"/>
        <v>109.03314413104648</v>
      </c>
      <c r="P93" s="2"/>
      <c r="Q93" s="13">
        <f t="shared" si="24"/>
        <v>114.35492630845297</v>
      </c>
      <c r="R93" s="6"/>
      <c r="S93" s="13">
        <f t="shared" si="25"/>
        <v>94.425472671976408</v>
      </c>
      <c r="T93" s="7"/>
      <c r="U93" s="13">
        <f t="shared" si="26"/>
        <v>99.034271231017684</v>
      </c>
    </row>
    <row r="94" spans="1:21" s="16" customFormat="1" ht="15" customHeight="1">
      <c r="A94" s="17">
        <v>5</v>
      </c>
      <c r="B94" s="1"/>
      <c r="C94" s="18">
        <v>0.20549999999999999</v>
      </c>
      <c r="D94" s="3"/>
      <c r="E94" s="13">
        <f t="shared" si="18"/>
        <v>57.781144268279448</v>
      </c>
      <c r="F94" s="2"/>
      <c r="G94" s="13">
        <f t="shared" si="19"/>
        <v>100.07987759212722</v>
      </c>
      <c r="H94" s="2"/>
      <c r="I94" s="13">
        <f t="shared" si="20"/>
        <v>108.09862263382928</v>
      </c>
      <c r="J94" s="17"/>
      <c r="K94" s="13">
        <f t="shared" si="21"/>
        <v>115.5622885365589</v>
      </c>
      <c r="L94" s="17"/>
      <c r="M94" s="13">
        <f t="shared" si="22"/>
        <v>129.20256640159519</v>
      </c>
      <c r="N94" s="6"/>
      <c r="O94" s="13">
        <f t="shared" si="23"/>
        <v>110.64246767926103</v>
      </c>
      <c r="P94" s="2"/>
      <c r="Q94" s="13">
        <f t="shared" si="24"/>
        <v>116.04279908538898</v>
      </c>
      <c r="R94" s="6"/>
      <c r="S94" s="13">
        <f t="shared" si="25"/>
        <v>95.819187747638722</v>
      </c>
      <c r="T94" s="7"/>
      <c r="U94" s="13">
        <f t="shared" si="26"/>
        <v>100.49601193420045</v>
      </c>
    </row>
    <row r="95" spans="1:21" s="16" customFormat="1" ht="15.95" customHeight="1">
      <c r="A95" s="17">
        <v>4</v>
      </c>
      <c r="B95" s="1"/>
      <c r="C95" s="18">
        <v>0.20899999999999999</v>
      </c>
      <c r="D95" s="3"/>
      <c r="E95" s="13">
        <f t="shared" si="18"/>
        <v>59.766119376103966</v>
      </c>
      <c r="F95" s="2"/>
      <c r="G95" s="13">
        <f t="shared" si="19"/>
        <v>103.5179553306388</v>
      </c>
      <c r="H95" s="2"/>
      <c r="I95" s="13">
        <f t="shared" si="20"/>
        <v>111.8121710212063</v>
      </c>
      <c r="J95" s="17"/>
      <c r="K95" s="13">
        <f t="shared" si="21"/>
        <v>119.53223875220793</v>
      </c>
      <c r="L95" s="17"/>
      <c r="M95" s="13">
        <f t="shared" si="22"/>
        <v>133.6411056763358</v>
      </c>
      <c r="N95" s="6"/>
      <c r="O95" s="13">
        <f t="shared" si="23"/>
        <v>114.44340563216655</v>
      </c>
      <c r="P95" s="2"/>
      <c r="Q95" s="13">
        <f t="shared" si="24"/>
        <v>120.02925644174202</v>
      </c>
      <c r="R95" s="6"/>
      <c r="S95" s="13">
        <f t="shared" si="25"/>
        <v>99.110896573063314</v>
      </c>
      <c r="T95" s="7"/>
      <c r="U95" s="13">
        <f t="shared" si="26"/>
        <v>103.94838527590554</v>
      </c>
    </row>
    <row r="96" spans="1:21" s="16" customFormat="1" ht="15" customHeight="1">
      <c r="A96" s="17">
        <v>3</v>
      </c>
      <c r="B96" s="1"/>
      <c r="C96" s="18">
        <v>0.21299999999999999</v>
      </c>
      <c r="D96" s="3"/>
      <c r="E96" s="13">
        <f t="shared" si="18"/>
        <v>62.075709575661293</v>
      </c>
      <c r="F96" s="2"/>
      <c r="G96" s="13">
        <f t="shared" si="19"/>
        <v>107.51828290093523</v>
      </c>
      <c r="H96" s="2"/>
      <c r="I96" s="13">
        <f t="shared" si="20"/>
        <v>116.13301863650348</v>
      </c>
      <c r="J96" s="17"/>
      <c r="K96" s="13">
        <f t="shared" si="21"/>
        <v>124.15141915132259</v>
      </c>
      <c r="L96" s="17"/>
      <c r="M96" s="13">
        <f t="shared" si="22"/>
        <v>138.80550636271326</v>
      </c>
      <c r="N96" s="6"/>
      <c r="O96" s="13">
        <f t="shared" si="23"/>
        <v>118.86593416189565</v>
      </c>
      <c r="P96" s="2"/>
      <c r="Q96" s="13">
        <f t="shared" si="24"/>
        <v>124.66764349500684</v>
      </c>
      <c r="R96" s="6"/>
      <c r="S96" s="13">
        <f t="shared" si="25"/>
        <v>102.94091862877016</v>
      </c>
      <c r="T96" s="7"/>
      <c r="U96" s="13">
        <f t="shared" si="26"/>
        <v>107.96534629661771</v>
      </c>
    </row>
    <row r="97" spans="1:21" s="16" customFormat="1" ht="15" customHeight="1">
      <c r="A97" s="21" t="s">
        <v>22</v>
      </c>
      <c r="B97" s="1"/>
      <c r="C97" s="18">
        <v>0.21879999999999999</v>
      </c>
      <c r="D97" s="3"/>
      <c r="E97" s="13">
        <f t="shared" si="18"/>
        <v>65.50238616297132</v>
      </c>
      <c r="F97" s="2"/>
      <c r="G97" s="13">
        <f t="shared" si="19"/>
        <v>113.45346085126293</v>
      </c>
      <c r="H97" s="2"/>
      <c r="I97" s="13">
        <f t="shared" si="20"/>
        <v>122.54374351900042</v>
      </c>
      <c r="J97" s="17"/>
      <c r="K97" s="13">
        <f t="shared" si="21"/>
        <v>131.00477232594264</v>
      </c>
      <c r="L97" s="17"/>
      <c r="M97" s="13">
        <f t="shared" si="22"/>
        <v>146.4677881488455</v>
      </c>
      <c r="N97" s="6"/>
      <c r="O97" s="13">
        <f t="shared" si="23"/>
        <v>125.42752027030485</v>
      </c>
      <c r="P97" s="2"/>
      <c r="Q97" s="13">
        <f t="shared" si="24"/>
        <v>131.54949306353674</v>
      </c>
      <c r="R97" s="6"/>
      <c r="S97" s="13">
        <f t="shared" si="25"/>
        <v>108.62341888777161</v>
      </c>
      <c r="T97" s="7"/>
      <c r="U97" s="13">
        <f t="shared" si="26"/>
        <v>113.92520284798761</v>
      </c>
    </row>
    <row r="98" spans="1:21" s="16" customFormat="1" ht="15.95" customHeight="1">
      <c r="A98" s="17">
        <v>2</v>
      </c>
      <c r="B98" s="1"/>
      <c r="C98" s="18">
        <v>0.221</v>
      </c>
      <c r="D98" s="3"/>
      <c r="E98" s="13">
        <f t="shared" si="18"/>
        <v>66.826241076172565</v>
      </c>
      <c r="F98" s="2"/>
      <c r="G98" s="13">
        <f t="shared" si="19"/>
        <v>115.74644482277719</v>
      </c>
      <c r="H98" s="2"/>
      <c r="I98" s="13">
        <f t="shared" si="20"/>
        <v>125.02044927649864</v>
      </c>
      <c r="J98" s="17"/>
      <c r="K98" s="13">
        <f t="shared" si="21"/>
        <v>133.65248215234513</v>
      </c>
      <c r="L98" s="17"/>
      <c r="M98" s="13">
        <f t="shared" si="22"/>
        <v>149.42801772711059</v>
      </c>
      <c r="N98" s="6"/>
      <c r="O98" s="13">
        <f t="shared" si="23"/>
        <v>127.96250943157544</v>
      </c>
      <c r="P98" s="2"/>
      <c r="Q98" s="13">
        <f t="shared" si="24"/>
        <v>134.20821212589277</v>
      </c>
      <c r="R98" s="6"/>
      <c r="S98" s="13">
        <f t="shared" si="25"/>
        <v>110.81878389975014</v>
      </c>
      <c r="T98" s="7"/>
      <c r="U98" s="13">
        <f t="shared" si="26"/>
        <v>116.22772109751386</v>
      </c>
    </row>
    <row r="99" spans="1:21" s="16" customFormat="1" ht="15" customHeight="1">
      <c r="A99" s="17">
        <v>1</v>
      </c>
      <c r="B99" s="1"/>
      <c r="C99" s="18">
        <v>0.22800000000000001</v>
      </c>
      <c r="D99" s="3"/>
      <c r="E99" s="13">
        <f t="shared" si="18"/>
        <v>71.126621406272477</v>
      </c>
      <c r="F99" s="2"/>
      <c r="G99" s="13">
        <f t="shared" si="19"/>
        <v>123.19492204638006</v>
      </c>
      <c r="H99" s="2"/>
      <c r="I99" s="13">
        <f t="shared" si="20"/>
        <v>133.06572419052648</v>
      </c>
      <c r="J99" s="17"/>
      <c r="K99" s="13">
        <f t="shared" si="21"/>
        <v>142.25324281254495</v>
      </c>
      <c r="L99" s="17"/>
      <c r="M99" s="13">
        <f t="shared" si="22"/>
        <v>159.04396047431698</v>
      </c>
      <c r="N99" s="6"/>
      <c r="O99" s="13">
        <f t="shared" si="23"/>
        <v>136.19711083497504</v>
      </c>
      <c r="P99" s="2"/>
      <c r="Q99" s="13">
        <f t="shared" si="24"/>
        <v>142.84473493893265</v>
      </c>
      <c r="R99" s="6"/>
      <c r="S99" s="13">
        <f t="shared" si="25"/>
        <v>117.9501579051332</v>
      </c>
      <c r="T99" s="7"/>
      <c r="U99" s="13">
        <f t="shared" si="26"/>
        <v>123.70716925397022</v>
      </c>
    </row>
  </sheetData>
  <sheetProtection algorithmName="SHA-512" hashValue="Tl8W4Nh594CjpCi3h/cxa3t4MlCS0GbJMg5LClmgv6baj3nQcA8dL0JHlV6eE5NL+xJkQR2LbfLbghfU2r6smQ==" saltValue="BH3AiU2D/QW3Om8bcfq0VQ==" spinCount="100000" sheet="1" objects="1" scenarios="1"/>
  <mergeCells count="14">
    <mergeCell ref="B4:B5"/>
    <mergeCell ref="D4:D5"/>
    <mergeCell ref="E4:U4"/>
    <mergeCell ref="A4:A5"/>
    <mergeCell ref="C4:C5"/>
    <mergeCell ref="A1:U1"/>
    <mergeCell ref="A2:A3"/>
    <mergeCell ref="B2:C3"/>
    <mergeCell ref="E2:M2"/>
    <mergeCell ref="D2:D3"/>
    <mergeCell ref="N2:N3"/>
    <mergeCell ref="R2:R3"/>
    <mergeCell ref="O2:Q2"/>
    <mergeCell ref="S2:U2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B641FB240ABD4B9D6F8A97D42C7640" ma:contentTypeVersion="13" ma:contentTypeDescription="Create a new document." ma:contentTypeScope="" ma:versionID="7fdf206e6b96d75468990a6231b2b463">
  <xsd:schema xmlns:xsd="http://www.w3.org/2001/XMLSchema" xmlns:xs="http://www.w3.org/2001/XMLSchema" xmlns:p="http://schemas.microsoft.com/office/2006/metadata/properties" xmlns:ns3="806484b3-5491-4418-b9dc-1340026222e5" xmlns:ns4="cb022f1b-69c6-4408-903b-63f19422c21b" targetNamespace="http://schemas.microsoft.com/office/2006/metadata/properties" ma:root="true" ma:fieldsID="34a9bfc06528f52a43d223a0681ce2f7" ns3:_="" ns4:_="">
    <xsd:import namespace="806484b3-5491-4418-b9dc-1340026222e5"/>
    <xsd:import namespace="cb022f1b-69c6-4408-903b-63f19422c21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6484b3-5491-4418-b9dc-1340026222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22f1b-69c6-4408-903b-63f19422c2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FE7AA1-CC93-4A44-A0BD-43E6E830198E}"/>
</file>

<file path=customXml/itemProps2.xml><?xml version="1.0" encoding="utf-8"?>
<ds:datastoreItem xmlns:ds="http://schemas.openxmlformats.org/officeDocument/2006/customXml" ds:itemID="{85214B45-ABED-40CD-8755-4ED3E88DD9CC}"/>
</file>

<file path=customXml/itemProps3.xml><?xml version="1.0" encoding="utf-8"?>
<ds:datastoreItem xmlns:ds="http://schemas.openxmlformats.org/officeDocument/2006/customXml" ds:itemID="{C6143B0B-CB36-4A70-8DAB-D50F1E823D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Gas Orifice Capacity Chart.doc</dc:title>
  <dc:subject/>
  <dc:creator>Rod Lidstone</dc:creator>
  <cp:keywords/>
  <dc:description/>
  <cp:lastModifiedBy>Josh Stull</cp:lastModifiedBy>
  <cp:revision/>
  <dcterms:created xsi:type="dcterms:W3CDTF">2021-05-21T19:11:25Z</dcterms:created>
  <dcterms:modified xsi:type="dcterms:W3CDTF">2022-03-03T16:33:16Z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0x0101009EB641FB240ABD4B9D6F8A97D42C7640</vt:lpwstr>
  </property>
</Properties>
</file>